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klosekm</author>
  </authors>
  <commentList>
    <comment ref="C2" authorId="0">
      <text>
        <r>
          <rPr>
            <sz val="10"/>
            <rFont val="Arial"/>
            <family val="2"/>
          </rPr>
          <t xml:space="preserve">Sumy danych według rodzaju kapitału nie równają się ich ogólnej liczbie, ponieważ spółki o mieszanym kapitale występują w dwóch lub więcej rubrykach tablicy, zależnie od rodzajów kapitału zaangażowanego w spółce.
</t>
        </r>
      </text>
    </comment>
  </commentList>
</comments>
</file>

<file path=xl/sharedStrings.xml><?xml version="1.0" encoding="utf-8"?>
<sst xmlns="http://schemas.openxmlformats.org/spreadsheetml/2006/main" count="166" uniqueCount="31">
  <si>
    <t>WYSZCZEGÓLNIENIE</t>
  </si>
  <si>
    <t>a</t>
  </si>
  <si>
    <t>b</t>
  </si>
  <si>
    <t>Ogółem</t>
  </si>
  <si>
    <t>razem</t>
  </si>
  <si>
    <t>c</t>
  </si>
  <si>
    <t>Według rodzaju kapitału</t>
  </si>
  <si>
    <t>Skarbu Państwa</t>
  </si>
  <si>
    <t>państwowych osób prawnych</t>
  </si>
  <si>
    <t>w tym o jednorodnym rodzaju</t>
  </si>
  <si>
    <t>samorządu terytorialnego</t>
  </si>
  <si>
    <t>prywatnego krajowego</t>
  </si>
  <si>
    <t>zagranicznego</t>
  </si>
  <si>
    <r>
      <t xml:space="preserve">OGÓŁEM </t>
    </r>
    <r>
      <rPr>
        <sz val="10"/>
        <rFont val="Arial"/>
        <family val="2"/>
      </rPr>
      <t>…………………………………..……………...…….</t>
    </r>
    <r>
      <rPr>
        <b/>
        <sz val="10"/>
        <rFont val="Arial"/>
        <family val="2"/>
      </rPr>
      <t xml:space="preserve"> </t>
    </r>
  </si>
  <si>
    <t>d</t>
  </si>
  <si>
    <t xml:space="preserve">  a - 31 XII 2005 r.</t>
  </si>
  <si>
    <t xml:space="preserve">  b - 31 XII 2006 r.</t>
  </si>
  <si>
    <t xml:space="preserve">  c - przyrost</t>
  </si>
  <si>
    <t xml:space="preserve">  d - 2005 = 100</t>
  </si>
  <si>
    <t xml:space="preserve">  akcyjne …………………………………………………….…</t>
  </si>
  <si>
    <t xml:space="preserve">  partnerskie ……………………..……………</t>
  </si>
  <si>
    <t xml:space="preserve">  jawne ……………………………………………………</t>
  </si>
  <si>
    <t xml:space="preserve">  komandytowe ……………………………………………………</t>
  </si>
  <si>
    <t xml:space="preserve">  komandytowo-akcyjne ……………………………………………………</t>
  </si>
  <si>
    <t>w tym jednooso-bowe</t>
  </si>
  <si>
    <r>
      <t xml:space="preserve">TABL. 13.     </t>
    </r>
    <r>
      <rPr>
        <b/>
        <sz val="12"/>
        <rFont val="Arial"/>
        <family val="0"/>
      </rPr>
      <t>SPÓŁKI  HANDLOWE  WEDŁUG  RODZAJU  KAPITAŁU  ORAZ  FORM  PRAWNYCH</t>
    </r>
  </si>
  <si>
    <t>x</t>
  </si>
  <si>
    <t xml:space="preserve">- </t>
  </si>
  <si>
    <t>Spółki kapitałowe ……………………………...….</t>
  </si>
  <si>
    <t>Spółki osobowe ……………………………….….</t>
  </si>
  <si>
    <t xml:space="preserve">  z o. o. …………………………………………………….….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</si>
</sst>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3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3" xfId="0" applyNumberFormat="1" applyFill="1" applyBorder="1" applyAlignment="1">
      <alignment/>
    </xf>
    <xf numFmtId="166" fontId="0" fillId="0" borderId="7" xfId="0" applyNumberFormat="1" applyFill="1" applyBorder="1" applyAlignment="1">
      <alignment/>
    </xf>
    <xf numFmtId="166" fontId="0" fillId="0" borderId="3" xfId="0" applyNumberFormat="1" applyFill="1" applyBorder="1" applyAlignment="1">
      <alignment horizontal="right"/>
    </xf>
    <xf numFmtId="166" fontId="0" fillId="0" borderId="7" xfId="0" applyNumberFormat="1" applyFill="1" applyBorder="1" applyAlignment="1">
      <alignment horizontal="right"/>
    </xf>
    <xf numFmtId="44" fontId="0" fillId="0" borderId="3" xfId="0" applyNumberForma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M1"/>
    </sheetView>
  </sheetViews>
  <sheetFormatPr defaultColWidth="9.140625" defaultRowHeight="12.75"/>
  <cols>
    <col min="1" max="1" width="20.7109375" style="0" customWidth="1"/>
    <col min="2" max="2" width="3.28125" style="1" customWidth="1"/>
    <col min="3" max="3" width="11.7109375" style="12" customWidth="1"/>
    <col min="4" max="12" width="11.7109375" style="11" customWidth="1"/>
    <col min="13" max="13" width="11.7109375" style="2" customWidth="1"/>
    <col min="14" max="16384" width="9.140625" style="2" customWidth="1"/>
  </cols>
  <sheetData>
    <row r="1" spans="1:13" s="3" customFormat="1" ht="24.75" customHeight="1" thickBo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6" s="8" customFormat="1" ht="19.5" customHeight="1">
      <c r="A2" s="51" t="s">
        <v>0</v>
      </c>
      <c r="B2" s="7"/>
      <c r="C2" s="53" t="s">
        <v>3</v>
      </c>
      <c r="D2" s="63" t="s">
        <v>6</v>
      </c>
      <c r="E2" s="64"/>
      <c r="F2" s="64"/>
      <c r="G2" s="64"/>
      <c r="H2" s="64"/>
      <c r="I2" s="64"/>
      <c r="J2" s="64"/>
      <c r="K2" s="64"/>
      <c r="L2" s="64"/>
      <c r="M2" s="6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8" customFormat="1" ht="13.5" customHeight="1">
      <c r="A3" s="52"/>
      <c r="B3" s="7"/>
      <c r="C3" s="54"/>
      <c r="D3" s="42" t="s">
        <v>7</v>
      </c>
      <c r="E3" s="43"/>
      <c r="F3" s="46" t="s">
        <v>8</v>
      </c>
      <c r="G3" s="47"/>
      <c r="H3" s="42" t="s">
        <v>10</v>
      </c>
      <c r="I3" s="43"/>
      <c r="J3" s="42" t="s">
        <v>11</v>
      </c>
      <c r="K3" s="43"/>
      <c r="L3" s="42" t="s">
        <v>12</v>
      </c>
      <c r="M3" s="6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8" customFormat="1" ht="19.5" customHeight="1">
      <c r="A4" s="10" t="s">
        <v>15</v>
      </c>
      <c r="B4" s="7"/>
      <c r="C4" s="54"/>
      <c r="D4" s="44"/>
      <c r="E4" s="45"/>
      <c r="F4" s="48"/>
      <c r="G4" s="49"/>
      <c r="H4" s="44"/>
      <c r="I4" s="45"/>
      <c r="J4" s="44"/>
      <c r="K4" s="45"/>
      <c r="L4" s="44"/>
      <c r="M4" s="6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ht="15.75" customHeight="1">
      <c r="A5" s="5" t="s">
        <v>16</v>
      </c>
      <c r="B5" s="7"/>
      <c r="C5" s="54"/>
      <c r="D5" s="39" t="s">
        <v>4</v>
      </c>
      <c r="E5" s="36" t="s">
        <v>24</v>
      </c>
      <c r="F5" s="39" t="s">
        <v>4</v>
      </c>
      <c r="G5" s="36" t="s">
        <v>9</v>
      </c>
      <c r="H5" s="39" t="s">
        <v>4</v>
      </c>
      <c r="I5" s="36" t="s">
        <v>9</v>
      </c>
      <c r="J5" s="39" t="s">
        <v>4</v>
      </c>
      <c r="K5" s="36" t="s">
        <v>9</v>
      </c>
      <c r="L5" s="43" t="s">
        <v>4</v>
      </c>
      <c r="M5" s="58" t="s">
        <v>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ht="15.75" customHeight="1">
      <c r="A6" s="5" t="s">
        <v>17</v>
      </c>
      <c r="B6" s="7"/>
      <c r="C6" s="54"/>
      <c r="D6" s="40"/>
      <c r="E6" s="37"/>
      <c r="F6" s="40"/>
      <c r="G6" s="37"/>
      <c r="H6" s="40"/>
      <c r="I6" s="37"/>
      <c r="J6" s="40"/>
      <c r="K6" s="37"/>
      <c r="L6" s="56"/>
      <c r="M6" s="5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thickBot="1">
      <c r="A7" s="6" t="s">
        <v>18</v>
      </c>
      <c r="B7" s="9"/>
      <c r="C7" s="55"/>
      <c r="D7" s="41"/>
      <c r="E7" s="38"/>
      <c r="F7" s="41"/>
      <c r="G7" s="38"/>
      <c r="H7" s="41"/>
      <c r="I7" s="38"/>
      <c r="J7" s="41"/>
      <c r="K7" s="38"/>
      <c r="L7" s="57"/>
      <c r="M7" s="6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13" s="17" customFormat="1" ht="19.5" customHeight="1">
      <c r="A8" s="13" t="s">
        <v>13</v>
      </c>
      <c r="B8" s="14" t="s">
        <v>1</v>
      </c>
      <c r="C8" s="15">
        <v>16146</v>
      </c>
      <c r="D8" s="15">
        <v>172</v>
      </c>
      <c r="E8" s="15">
        <v>48</v>
      </c>
      <c r="F8" s="15">
        <v>329</v>
      </c>
      <c r="G8" s="15">
        <v>85</v>
      </c>
      <c r="H8" s="15">
        <v>180</v>
      </c>
      <c r="I8" s="15">
        <v>104</v>
      </c>
      <c r="J8" s="15">
        <v>14433</v>
      </c>
      <c r="K8" s="15">
        <v>12464</v>
      </c>
      <c r="L8" s="15">
        <v>2701</v>
      </c>
      <c r="M8" s="16">
        <v>1422</v>
      </c>
    </row>
    <row r="9" spans="1:13" s="17" customFormat="1" ht="13.5" customHeight="1">
      <c r="A9" s="18"/>
      <c r="B9" s="19" t="s">
        <v>2</v>
      </c>
      <c r="C9" s="20">
        <v>17300</v>
      </c>
      <c r="D9" s="20">
        <v>170</v>
      </c>
      <c r="E9" s="20">
        <v>46</v>
      </c>
      <c r="F9" s="20">
        <v>312</v>
      </c>
      <c r="G9" s="20">
        <v>81</v>
      </c>
      <c r="H9" s="20">
        <v>182</v>
      </c>
      <c r="I9" s="20">
        <v>105</v>
      </c>
      <c r="J9" s="20">
        <v>15386</v>
      </c>
      <c r="K9" s="20">
        <v>13268</v>
      </c>
      <c r="L9" s="20">
        <v>2992</v>
      </c>
      <c r="M9" s="21">
        <v>1629</v>
      </c>
    </row>
    <row r="10" spans="1:13" s="17" customFormat="1" ht="13.5" customHeight="1">
      <c r="A10" s="18"/>
      <c r="B10" s="19" t="s">
        <v>5</v>
      </c>
      <c r="C10" s="20">
        <f>C9-C8</f>
        <v>1154</v>
      </c>
      <c r="D10" s="20">
        <f aca="true" t="shared" si="0" ref="D10:M10">D9-D8</f>
        <v>-2</v>
      </c>
      <c r="E10" s="20">
        <f t="shared" si="0"/>
        <v>-2</v>
      </c>
      <c r="F10" s="20">
        <f t="shared" si="0"/>
        <v>-17</v>
      </c>
      <c r="G10" s="20">
        <f t="shared" si="0"/>
        <v>-4</v>
      </c>
      <c r="H10" s="20">
        <f t="shared" si="0"/>
        <v>2</v>
      </c>
      <c r="I10" s="20">
        <f t="shared" si="0"/>
        <v>1</v>
      </c>
      <c r="J10" s="20">
        <f t="shared" si="0"/>
        <v>953</v>
      </c>
      <c r="K10" s="20">
        <f t="shared" si="0"/>
        <v>804</v>
      </c>
      <c r="L10" s="20">
        <f t="shared" si="0"/>
        <v>291</v>
      </c>
      <c r="M10" s="21">
        <f t="shared" si="0"/>
        <v>207</v>
      </c>
    </row>
    <row r="11" spans="1:13" s="30" customFormat="1" ht="13.5" customHeight="1">
      <c r="A11" s="26"/>
      <c r="B11" s="27" t="s">
        <v>14</v>
      </c>
      <c r="C11" s="28">
        <f>C9*100/C8</f>
        <v>107.14728106032454</v>
      </c>
      <c r="D11" s="28">
        <f aca="true" t="shared" si="1" ref="D11:M11">D9*100/D8</f>
        <v>98.83720930232558</v>
      </c>
      <c r="E11" s="28">
        <f t="shared" si="1"/>
        <v>95.83333333333333</v>
      </c>
      <c r="F11" s="28">
        <f t="shared" si="1"/>
        <v>94.83282674772036</v>
      </c>
      <c r="G11" s="28">
        <f t="shared" si="1"/>
        <v>95.29411764705883</v>
      </c>
      <c r="H11" s="28">
        <f t="shared" si="1"/>
        <v>101.11111111111111</v>
      </c>
      <c r="I11" s="28">
        <f t="shared" si="1"/>
        <v>100.96153846153847</v>
      </c>
      <c r="J11" s="28">
        <f t="shared" si="1"/>
        <v>106.60292385505439</v>
      </c>
      <c r="K11" s="28">
        <f t="shared" si="1"/>
        <v>106.45057766367137</v>
      </c>
      <c r="L11" s="28">
        <f t="shared" si="1"/>
        <v>110.77378748611625</v>
      </c>
      <c r="M11" s="29">
        <f t="shared" si="1"/>
        <v>114.55696202531645</v>
      </c>
    </row>
    <row r="12" spans="1:13" s="17" customFormat="1" ht="19.5" customHeight="1">
      <c r="A12" s="18" t="s">
        <v>28</v>
      </c>
      <c r="B12" s="18" t="s">
        <v>1</v>
      </c>
      <c r="C12" s="22">
        <v>13526</v>
      </c>
      <c r="D12" s="22">
        <v>172</v>
      </c>
      <c r="E12" s="22">
        <v>48</v>
      </c>
      <c r="F12" s="22">
        <v>323</v>
      </c>
      <c r="G12" s="22">
        <v>83</v>
      </c>
      <c r="H12" s="22">
        <v>179</v>
      </c>
      <c r="I12" s="22">
        <v>104</v>
      </c>
      <c r="J12" s="22">
        <v>11829</v>
      </c>
      <c r="K12" s="22">
        <v>9901</v>
      </c>
      <c r="L12" s="22">
        <v>2671</v>
      </c>
      <c r="M12" s="23">
        <v>1409</v>
      </c>
    </row>
    <row r="13" spans="1:13" s="17" customFormat="1" ht="12.75" customHeight="1">
      <c r="A13" s="18"/>
      <c r="B13" s="18" t="s">
        <v>2</v>
      </c>
      <c r="C13" s="22">
        <v>14419</v>
      </c>
      <c r="D13" s="22">
        <v>169</v>
      </c>
      <c r="E13" s="22">
        <v>45</v>
      </c>
      <c r="F13" s="22">
        <v>305</v>
      </c>
      <c r="G13" s="22">
        <v>79</v>
      </c>
      <c r="H13" s="22">
        <v>181</v>
      </c>
      <c r="I13" s="22">
        <v>105</v>
      </c>
      <c r="J13" s="22">
        <v>12540</v>
      </c>
      <c r="K13" s="22">
        <v>10491</v>
      </c>
      <c r="L13" s="22">
        <v>2933</v>
      </c>
      <c r="M13" s="23">
        <v>1598</v>
      </c>
    </row>
    <row r="14" spans="1:13" s="17" customFormat="1" ht="15.75" customHeight="1">
      <c r="A14" s="18"/>
      <c r="B14" s="18" t="s">
        <v>5</v>
      </c>
      <c r="C14" s="22">
        <f>C13-C12</f>
        <v>893</v>
      </c>
      <c r="D14" s="22">
        <f aca="true" t="shared" si="2" ref="D14:M14">D13-D12</f>
        <v>-3</v>
      </c>
      <c r="E14" s="22">
        <f t="shared" si="2"/>
        <v>-3</v>
      </c>
      <c r="F14" s="22">
        <f t="shared" si="2"/>
        <v>-18</v>
      </c>
      <c r="G14" s="22">
        <f t="shared" si="2"/>
        <v>-4</v>
      </c>
      <c r="H14" s="22">
        <f t="shared" si="2"/>
        <v>2</v>
      </c>
      <c r="I14" s="22">
        <f t="shared" si="2"/>
        <v>1</v>
      </c>
      <c r="J14" s="22">
        <f t="shared" si="2"/>
        <v>711</v>
      </c>
      <c r="K14" s="22">
        <f t="shared" si="2"/>
        <v>590</v>
      </c>
      <c r="L14" s="22">
        <f t="shared" si="2"/>
        <v>262</v>
      </c>
      <c r="M14" s="23">
        <f t="shared" si="2"/>
        <v>189</v>
      </c>
    </row>
    <row r="15" spans="1:13" s="30" customFormat="1" ht="13.5" customHeight="1">
      <c r="A15" s="26"/>
      <c r="B15" s="26" t="s">
        <v>14</v>
      </c>
      <c r="C15" s="31">
        <f>C13*100/C12</f>
        <v>106.60209965991424</v>
      </c>
      <c r="D15" s="31">
        <f aca="true" t="shared" si="3" ref="D15:M15">D13*100/D12</f>
        <v>98.25581395348837</v>
      </c>
      <c r="E15" s="31">
        <f t="shared" si="3"/>
        <v>93.75</v>
      </c>
      <c r="F15" s="31">
        <f t="shared" si="3"/>
        <v>94.42724458204334</v>
      </c>
      <c r="G15" s="31">
        <f t="shared" si="3"/>
        <v>95.18072289156626</v>
      </c>
      <c r="H15" s="31">
        <f t="shared" si="3"/>
        <v>101.11731843575419</v>
      </c>
      <c r="I15" s="31">
        <f t="shared" si="3"/>
        <v>100.96153846153847</v>
      </c>
      <c r="J15" s="31">
        <f t="shared" si="3"/>
        <v>106.0106517879787</v>
      </c>
      <c r="K15" s="31">
        <f t="shared" si="3"/>
        <v>105.95899404100597</v>
      </c>
      <c r="L15" s="31">
        <f t="shared" si="3"/>
        <v>109.8090602770498</v>
      </c>
      <c r="M15" s="32">
        <f t="shared" si="3"/>
        <v>113.4137686302342</v>
      </c>
    </row>
    <row r="16" spans="1:13" s="17" customFormat="1" ht="19.5" customHeight="1">
      <c r="A16" s="18" t="s">
        <v>19</v>
      </c>
      <c r="B16" s="18" t="s">
        <v>1</v>
      </c>
      <c r="C16" s="22">
        <v>616</v>
      </c>
      <c r="D16" s="22">
        <v>87</v>
      </c>
      <c r="E16" s="22">
        <v>24</v>
      </c>
      <c r="F16" s="22">
        <v>45</v>
      </c>
      <c r="G16" s="22">
        <v>5</v>
      </c>
      <c r="H16" s="22">
        <v>28</v>
      </c>
      <c r="I16" s="22">
        <v>7</v>
      </c>
      <c r="J16" s="22">
        <v>543</v>
      </c>
      <c r="K16" s="22">
        <v>364</v>
      </c>
      <c r="L16" s="22">
        <v>84</v>
      </c>
      <c r="M16" s="23">
        <v>25</v>
      </c>
    </row>
    <row r="17" spans="1:13" s="17" customFormat="1" ht="15.75" customHeight="1">
      <c r="A17" s="18"/>
      <c r="B17" s="18" t="s">
        <v>2</v>
      </c>
      <c r="C17" s="22">
        <v>633</v>
      </c>
      <c r="D17" s="22">
        <v>85</v>
      </c>
      <c r="E17" s="22">
        <v>22</v>
      </c>
      <c r="F17" s="22">
        <v>42</v>
      </c>
      <c r="G17" s="22">
        <v>5</v>
      </c>
      <c r="H17" s="22">
        <v>29</v>
      </c>
      <c r="I17" s="22">
        <v>7</v>
      </c>
      <c r="J17" s="22">
        <v>561</v>
      </c>
      <c r="K17" s="22">
        <v>376</v>
      </c>
      <c r="L17" s="22">
        <v>87</v>
      </c>
      <c r="M17" s="23">
        <v>26</v>
      </c>
    </row>
    <row r="18" spans="1:13" s="17" customFormat="1" ht="13.5" customHeight="1">
      <c r="A18" s="18"/>
      <c r="B18" s="18" t="s">
        <v>5</v>
      </c>
      <c r="C18" s="22">
        <f>C17-C16</f>
        <v>17</v>
      </c>
      <c r="D18" s="22">
        <f aca="true" t="shared" si="4" ref="D18:M18">D17-D16</f>
        <v>-2</v>
      </c>
      <c r="E18" s="22">
        <f t="shared" si="4"/>
        <v>-2</v>
      </c>
      <c r="F18" s="22">
        <f t="shared" si="4"/>
        <v>-3</v>
      </c>
      <c r="G18" s="22">
        <f t="shared" si="4"/>
        <v>0</v>
      </c>
      <c r="H18" s="22">
        <f t="shared" si="4"/>
        <v>1</v>
      </c>
      <c r="I18" s="22">
        <f t="shared" si="4"/>
        <v>0</v>
      </c>
      <c r="J18" s="22">
        <f t="shared" si="4"/>
        <v>18</v>
      </c>
      <c r="K18" s="22">
        <f t="shared" si="4"/>
        <v>12</v>
      </c>
      <c r="L18" s="22">
        <f t="shared" si="4"/>
        <v>3</v>
      </c>
      <c r="M18" s="23">
        <f t="shared" si="4"/>
        <v>1</v>
      </c>
    </row>
    <row r="19" spans="1:13" s="30" customFormat="1" ht="13.5" customHeight="1">
      <c r="A19" s="26"/>
      <c r="B19" s="26" t="s">
        <v>14</v>
      </c>
      <c r="C19" s="31">
        <f>C17*100/C16</f>
        <v>102.75974025974025</v>
      </c>
      <c r="D19" s="31">
        <f aca="true" t="shared" si="5" ref="D19:M19">D17*100/D16</f>
        <v>97.70114942528735</v>
      </c>
      <c r="E19" s="31">
        <f t="shared" si="5"/>
        <v>91.66666666666667</v>
      </c>
      <c r="F19" s="31">
        <f t="shared" si="5"/>
        <v>93.33333333333333</v>
      </c>
      <c r="G19" s="31">
        <f t="shared" si="5"/>
        <v>100</v>
      </c>
      <c r="H19" s="31">
        <f t="shared" si="5"/>
        <v>103.57142857142857</v>
      </c>
      <c r="I19" s="31">
        <f t="shared" si="5"/>
        <v>100</v>
      </c>
      <c r="J19" s="31">
        <f t="shared" si="5"/>
        <v>103.31491712707182</v>
      </c>
      <c r="K19" s="31">
        <f t="shared" si="5"/>
        <v>103.2967032967033</v>
      </c>
      <c r="L19" s="31">
        <f t="shared" si="5"/>
        <v>103.57142857142857</v>
      </c>
      <c r="M19" s="32">
        <f t="shared" si="5"/>
        <v>104</v>
      </c>
    </row>
    <row r="20" spans="1:13" s="17" customFormat="1" ht="19.5" customHeight="1">
      <c r="A20" s="18" t="s">
        <v>30</v>
      </c>
      <c r="B20" s="18" t="s">
        <v>1</v>
      </c>
      <c r="C20" s="22">
        <v>12910</v>
      </c>
      <c r="D20" s="22">
        <v>85</v>
      </c>
      <c r="E20" s="22">
        <v>24</v>
      </c>
      <c r="F20" s="22">
        <v>278</v>
      </c>
      <c r="G20" s="22">
        <v>78</v>
      </c>
      <c r="H20" s="22">
        <v>151</v>
      </c>
      <c r="I20" s="22">
        <v>97</v>
      </c>
      <c r="J20" s="22">
        <v>11286</v>
      </c>
      <c r="K20" s="22">
        <v>9537</v>
      </c>
      <c r="L20" s="22">
        <v>2587</v>
      </c>
      <c r="M20" s="23">
        <v>1384</v>
      </c>
    </row>
    <row r="21" spans="1:13" s="17" customFormat="1" ht="13.5" customHeight="1">
      <c r="A21" s="18"/>
      <c r="B21" s="18" t="s">
        <v>2</v>
      </c>
      <c r="C21" s="22">
        <v>13786</v>
      </c>
      <c r="D21" s="22">
        <v>84</v>
      </c>
      <c r="E21" s="22">
        <v>23</v>
      </c>
      <c r="F21" s="22">
        <v>263</v>
      </c>
      <c r="G21" s="22">
        <v>74</v>
      </c>
      <c r="H21" s="22">
        <v>152</v>
      </c>
      <c r="I21" s="22">
        <v>98</v>
      </c>
      <c r="J21" s="22">
        <v>11979</v>
      </c>
      <c r="K21" s="22">
        <v>10115</v>
      </c>
      <c r="L21" s="22">
        <v>2846</v>
      </c>
      <c r="M21" s="23">
        <v>1572</v>
      </c>
    </row>
    <row r="22" spans="1:13" s="17" customFormat="1" ht="13.5" customHeight="1">
      <c r="A22" s="18"/>
      <c r="B22" s="18" t="s">
        <v>5</v>
      </c>
      <c r="C22" s="22">
        <f>C21-C20</f>
        <v>876</v>
      </c>
      <c r="D22" s="22">
        <f aca="true" t="shared" si="6" ref="D22:M22">D21-D20</f>
        <v>-1</v>
      </c>
      <c r="E22" s="22">
        <f t="shared" si="6"/>
        <v>-1</v>
      </c>
      <c r="F22" s="22">
        <f t="shared" si="6"/>
        <v>-15</v>
      </c>
      <c r="G22" s="22">
        <f t="shared" si="6"/>
        <v>-4</v>
      </c>
      <c r="H22" s="22">
        <f t="shared" si="6"/>
        <v>1</v>
      </c>
      <c r="I22" s="22">
        <f t="shared" si="6"/>
        <v>1</v>
      </c>
      <c r="J22" s="22">
        <f t="shared" si="6"/>
        <v>693</v>
      </c>
      <c r="K22" s="22">
        <f t="shared" si="6"/>
        <v>578</v>
      </c>
      <c r="L22" s="22">
        <f t="shared" si="6"/>
        <v>259</v>
      </c>
      <c r="M22" s="23">
        <f t="shared" si="6"/>
        <v>188</v>
      </c>
    </row>
    <row r="23" spans="1:13" s="30" customFormat="1" ht="15.75" customHeight="1">
      <c r="A23" s="26"/>
      <c r="B23" s="26" t="s">
        <v>14</v>
      </c>
      <c r="C23" s="31">
        <f>C21*100/C20</f>
        <v>106.78543764523626</v>
      </c>
      <c r="D23" s="31">
        <f aca="true" t="shared" si="7" ref="D23:M23">D21*100/D20</f>
        <v>98.82352941176471</v>
      </c>
      <c r="E23" s="31">
        <f t="shared" si="7"/>
        <v>95.83333333333333</v>
      </c>
      <c r="F23" s="31">
        <f t="shared" si="7"/>
        <v>94.60431654676259</v>
      </c>
      <c r="G23" s="31">
        <f t="shared" si="7"/>
        <v>94.87179487179488</v>
      </c>
      <c r="H23" s="31">
        <f t="shared" si="7"/>
        <v>100.66225165562913</v>
      </c>
      <c r="I23" s="31">
        <f t="shared" si="7"/>
        <v>101.03092783505154</v>
      </c>
      <c r="J23" s="31">
        <f t="shared" si="7"/>
        <v>106.14035087719299</v>
      </c>
      <c r="K23" s="31">
        <f t="shared" si="7"/>
        <v>106.06060606060606</v>
      </c>
      <c r="L23" s="31">
        <f t="shared" si="7"/>
        <v>110.01159644375724</v>
      </c>
      <c r="M23" s="32">
        <f t="shared" si="7"/>
        <v>113.58381502890174</v>
      </c>
    </row>
    <row r="24" spans="1:13" s="17" customFormat="1" ht="19.5" customHeight="1">
      <c r="A24" s="18" t="s">
        <v>29</v>
      </c>
      <c r="B24" s="18" t="s">
        <v>1</v>
      </c>
      <c r="C24" s="22">
        <v>2620</v>
      </c>
      <c r="D24" s="24" t="s">
        <v>27</v>
      </c>
      <c r="E24" s="24" t="s">
        <v>27</v>
      </c>
      <c r="F24" s="22">
        <v>6</v>
      </c>
      <c r="G24" s="22">
        <v>2</v>
      </c>
      <c r="H24" s="22">
        <v>1</v>
      </c>
      <c r="I24" s="24" t="s">
        <v>27</v>
      </c>
      <c r="J24" s="22">
        <v>2604</v>
      </c>
      <c r="K24" s="22">
        <v>2563</v>
      </c>
      <c r="L24" s="22">
        <v>30</v>
      </c>
      <c r="M24" s="23">
        <v>13</v>
      </c>
    </row>
    <row r="25" spans="1:13" s="17" customFormat="1" ht="13.5" customHeight="1">
      <c r="A25" s="18"/>
      <c r="B25" s="18" t="s">
        <v>2</v>
      </c>
      <c r="C25" s="22">
        <v>2881</v>
      </c>
      <c r="D25" s="22">
        <v>1</v>
      </c>
      <c r="E25" s="22">
        <v>1</v>
      </c>
      <c r="F25" s="22">
        <v>7</v>
      </c>
      <c r="G25" s="22">
        <v>2</v>
      </c>
      <c r="H25" s="22">
        <v>1</v>
      </c>
      <c r="I25" s="24" t="s">
        <v>27</v>
      </c>
      <c r="J25" s="22">
        <v>2846</v>
      </c>
      <c r="K25" s="22">
        <v>2777</v>
      </c>
      <c r="L25" s="22">
        <v>59</v>
      </c>
      <c r="M25" s="23">
        <v>31</v>
      </c>
    </row>
    <row r="26" spans="1:13" s="17" customFormat="1" ht="13.5" customHeight="1">
      <c r="A26" s="18"/>
      <c r="B26" s="18" t="s">
        <v>5</v>
      </c>
      <c r="C26" s="22">
        <f>C25-C24</f>
        <v>261</v>
      </c>
      <c r="D26" s="22">
        <v>1</v>
      </c>
      <c r="E26" s="22">
        <v>1</v>
      </c>
      <c r="F26" s="22">
        <f aca="true" t="shared" si="8" ref="F26:M26">F25-F24</f>
        <v>1</v>
      </c>
      <c r="G26" s="22">
        <f t="shared" si="8"/>
        <v>0</v>
      </c>
      <c r="H26" s="22">
        <f t="shared" si="8"/>
        <v>0</v>
      </c>
      <c r="I26" s="24" t="s">
        <v>27</v>
      </c>
      <c r="J26" s="22">
        <f t="shared" si="8"/>
        <v>242</v>
      </c>
      <c r="K26" s="22">
        <f t="shared" si="8"/>
        <v>214</v>
      </c>
      <c r="L26" s="22">
        <f t="shared" si="8"/>
        <v>29</v>
      </c>
      <c r="M26" s="23">
        <f t="shared" si="8"/>
        <v>18</v>
      </c>
    </row>
    <row r="27" spans="1:13" s="30" customFormat="1" ht="15.75" customHeight="1">
      <c r="A27" s="26"/>
      <c r="B27" s="26" t="s">
        <v>14</v>
      </c>
      <c r="C27" s="31">
        <f>C25*100/C24</f>
        <v>109.9618320610687</v>
      </c>
      <c r="D27" s="35" t="s">
        <v>26</v>
      </c>
      <c r="E27" s="35" t="s">
        <v>26</v>
      </c>
      <c r="F27" s="31">
        <f aca="true" t="shared" si="9" ref="F27:M27">F25*100/F24</f>
        <v>116.66666666666667</v>
      </c>
      <c r="G27" s="31">
        <f t="shared" si="9"/>
        <v>100</v>
      </c>
      <c r="H27" s="31">
        <f t="shared" si="9"/>
        <v>100</v>
      </c>
      <c r="I27" s="33" t="s">
        <v>27</v>
      </c>
      <c r="J27" s="31">
        <f t="shared" si="9"/>
        <v>109.29339477726575</v>
      </c>
      <c r="K27" s="31">
        <f t="shared" si="9"/>
        <v>108.34959032383925</v>
      </c>
      <c r="L27" s="31">
        <f t="shared" si="9"/>
        <v>196.66666666666666</v>
      </c>
      <c r="M27" s="32">
        <f t="shared" si="9"/>
        <v>238.46153846153845</v>
      </c>
    </row>
    <row r="28" spans="1:13" s="17" customFormat="1" ht="19.5" customHeight="1">
      <c r="A28" s="18" t="s">
        <v>20</v>
      </c>
      <c r="B28" s="18" t="s">
        <v>1</v>
      </c>
      <c r="C28" s="22">
        <v>74</v>
      </c>
      <c r="D28" s="24" t="s">
        <v>27</v>
      </c>
      <c r="E28" s="24" t="s">
        <v>27</v>
      </c>
      <c r="F28" s="24" t="s">
        <v>27</v>
      </c>
      <c r="G28" s="24" t="s">
        <v>27</v>
      </c>
      <c r="H28" s="24" t="s">
        <v>27</v>
      </c>
      <c r="I28" s="24" t="s">
        <v>27</v>
      </c>
      <c r="J28" s="22">
        <v>74</v>
      </c>
      <c r="K28" s="22">
        <v>74</v>
      </c>
      <c r="L28" s="24" t="s">
        <v>27</v>
      </c>
      <c r="M28" s="25" t="s">
        <v>27</v>
      </c>
    </row>
    <row r="29" spans="1:13" s="17" customFormat="1" ht="15.75" customHeight="1">
      <c r="A29" s="18"/>
      <c r="B29" s="18" t="s">
        <v>2</v>
      </c>
      <c r="C29" s="22">
        <v>84</v>
      </c>
      <c r="D29" s="24" t="s">
        <v>27</v>
      </c>
      <c r="E29" s="24" t="s">
        <v>27</v>
      </c>
      <c r="F29" s="24" t="s">
        <v>27</v>
      </c>
      <c r="G29" s="24" t="s">
        <v>27</v>
      </c>
      <c r="H29" s="24" t="s">
        <v>27</v>
      </c>
      <c r="I29" s="24" t="s">
        <v>27</v>
      </c>
      <c r="J29" s="22">
        <v>84</v>
      </c>
      <c r="K29" s="22">
        <v>84</v>
      </c>
      <c r="L29" s="24" t="s">
        <v>27</v>
      </c>
      <c r="M29" s="25" t="s">
        <v>27</v>
      </c>
    </row>
    <row r="30" spans="1:13" s="17" customFormat="1" ht="13.5" customHeight="1">
      <c r="A30" s="18"/>
      <c r="B30" s="18" t="s">
        <v>5</v>
      </c>
      <c r="C30" s="22">
        <f>C29-C28</f>
        <v>10</v>
      </c>
      <c r="D30" s="24" t="s">
        <v>27</v>
      </c>
      <c r="E30" s="24" t="s">
        <v>27</v>
      </c>
      <c r="F30" s="24" t="s">
        <v>27</v>
      </c>
      <c r="G30" s="24" t="s">
        <v>27</v>
      </c>
      <c r="H30" s="24" t="s">
        <v>27</v>
      </c>
      <c r="I30" s="24" t="s">
        <v>27</v>
      </c>
      <c r="J30" s="22">
        <f>J29-J28</f>
        <v>10</v>
      </c>
      <c r="K30" s="22">
        <f>K29-K28</f>
        <v>10</v>
      </c>
      <c r="L30" s="24" t="s">
        <v>27</v>
      </c>
      <c r="M30" s="25" t="s">
        <v>27</v>
      </c>
    </row>
    <row r="31" spans="1:13" s="30" customFormat="1" ht="13.5" customHeight="1">
      <c r="A31" s="26"/>
      <c r="B31" s="26" t="s">
        <v>14</v>
      </c>
      <c r="C31" s="31">
        <f>C29*100/C28</f>
        <v>113.51351351351352</v>
      </c>
      <c r="D31" s="33" t="s">
        <v>27</v>
      </c>
      <c r="E31" s="33" t="s">
        <v>27</v>
      </c>
      <c r="F31" s="33" t="s">
        <v>27</v>
      </c>
      <c r="G31" s="33" t="s">
        <v>27</v>
      </c>
      <c r="H31" s="33" t="s">
        <v>27</v>
      </c>
      <c r="I31" s="33" t="s">
        <v>27</v>
      </c>
      <c r="J31" s="31">
        <f>J29*100/J28</f>
        <v>113.51351351351352</v>
      </c>
      <c r="K31" s="31">
        <f>K29*100/K28</f>
        <v>113.51351351351352</v>
      </c>
      <c r="L31" s="33" t="s">
        <v>27</v>
      </c>
      <c r="M31" s="34" t="s">
        <v>27</v>
      </c>
    </row>
    <row r="32" spans="1:13" s="17" customFormat="1" ht="19.5" customHeight="1">
      <c r="A32" s="18" t="s">
        <v>21</v>
      </c>
      <c r="B32" s="18" t="s">
        <v>1</v>
      </c>
      <c r="C32" s="22">
        <v>2435</v>
      </c>
      <c r="D32" s="24" t="s">
        <v>27</v>
      </c>
      <c r="E32" s="24" t="s">
        <v>27</v>
      </c>
      <c r="F32" s="22">
        <v>3</v>
      </c>
      <c r="G32" s="22">
        <v>2</v>
      </c>
      <c r="H32" s="22">
        <v>1</v>
      </c>
      <c r="I32" s="24" t="s">
        <v>27</v>
      </c>
      <c r="J32" s="22">
        <v>2425</v>
      </c>
      <c r="K32" s="22">
        <v>2413</v>
      </c>
      <c r="L32" s="22">
        <v>16</v>
      </c>
      <c r="M32" s="23">
        <v>8</v>
      </c>
    </row>
    <row r="33" spans="1:13" s="17" customFormat="1" ht="13.5" customHeight="1">
      <c r="A33" s="18"/>
      <c r="B33" s="18" t="s">
        <v>2</v>
      </c>
      <c r="C33" s="22">
        <v>2612</v>
      </c>
      <c r="D33" s="22">
        <v>1</v>
      </c>
      <c r="E33" s="22">
        <v>1</v>
      </c>
      <c r="F33" s="22">
        <v>3</v>
      </c>
      <c r="G33" s="22">
        <v>2</v>
      </c>
      <c r="H33" s="22">
        <v>1</v>
      </c>
      <c r="I33" s="24" t="s">
        <v>27</v>
      </c>
      <c r="J33" s="22">
        <v>2599</v>
      </c>
      <c r="K33" s="22">
        <v>2578</v>
      </c>
      <c r="L33" s="22">
        <v>25</v>
      </c>
      <c r="M33" s="23">
        <v>10</v>
      </c>
    </row>
    <row r="34" spans="1:13" s="17" customFormat="1" ht="13.5" customHeight="1">
      <c r="A34" s="18"/>
      <c r="B34" s="18" t="s">
        <v>5</v>
      </c>
      <c r="C34" s="22">
        <f>C33-C32</f>
        <v>177</v>
      </c>
      <c r="D34" s="22">
        <v>1</v>
      </c>
      <c r="E34" s="22">
        <v>1</v>
      </c>
      <c r="F34" s="22">
        <f aca="true" t="shared" si="10" ref="F34:M34">F33-F32</f>
        <v>0</v>
      </c>
      <c r="G34" s="22">
        <f t="shared" si="10"/>
        <v>0</v>
      </c>
      <c r="H34" s="22">
        <f t="shared" si="10"/>
        <v>0</v>
      </c>
      <c r="I34" s="24" t="s">
        <v>27</v>
      </c>
      <c r="J34" s="22">
        <f t="shared" si="10"/>
        <v>174</v>
      </c>
      <c r="K34" s="22">
        <f t="shared" si="10"/>
        <v>165</v>
      </c>
      <c r="L34" s="22">
        <f t="shared" si="10"/>
        <v>9</v>
      </c>
      <c r="M34" s="23">
        <f t="shared" si="10"/>
        <v>2</v>
      </c>
    </row>
    <row r="35" spans="1:13" s="30" customFormat="1" ht="13.5" customHeight="1">
      <c r="A35" s="26"/>
      <c r="B35" s="26" t="s">
        <v>14</v>
      </c>
      <c r="C35" s="31">
        <f>C33*100/C32</f>
        <v>107.26899383983573</v>
      </c>
      <c r="D35" s="35" t="s">
        <v>26</v>
      </c>
      <c r="E35" s="35" t="s">
        <v>26</v>
      </c>
      <c r="F35" s="31">
        <f aca="true" t="shared" si="11" ref="F35:M35">F33*100/F32</f>
        <v>100</v>
      </c>
      <c r="G35" s="31">
        <f t="shared" si="11"/>
        <v>100</v>
      </c>
      <c r="H35" s="31">
        <f t="shared" si="11"/>
        <v>100</v>
      </c>
      <c r="I35" s="33" t="s">
        <v>27</v>
      </c>
      <c r="J35" s="31">
        <f t="shared" si="11"/>
        <v>107.17525773195877</v>
      </c>
      <c r="K35" s="31">
        <f t="shared" si="11"/>
        <v>106.83796104434315</v>
      </c>
      <c r="L35" s="31">
        <f t="shared" si="11"/>
        <v>156.25</v>
      </c>
      <c r="M35" s="32">
        <f t="shared" si="11"/>
        <v>125</v>
      </c>
    </row>
    <row r="36" spans="1:13" s="17" customFormat="1" ht="19.5" customHeight="1">
      <c r="A36" s="18" t="s">
        <v>22</v>
      </c>
      <c r="B36" s="18" t="s">
        <v>1</v>
      </c>
      <c r="C36" s="22">
        <v>107</v>
      </c>
      <c r="D36" s="24" t="s">
        <v>27</v>
      </c>
      <c r="E36" s="24" t="s">
        <v>27</v>
      </c>
      <c r="F36" s="22">
        <v>3</v>
      </c>
      <c r="G36" s="24" t="s">
        <v>27</v>
      </c>
      <c r="H36" s="24" t="s">
        <v>27</v>
      </c>
      <c r="I36" s="24" t="s">
        <v>27</v>
      </c>
      <c r="J36" s="22">
        <v>101</v>
      </c>
      <c r="K36" s="22">
        <v>72</v>
      </c>
      <c r="L36" s="22">
        <v>14</v>
      </c>
      <c r="M36" s="23">
        <v>5</v>
      </c>
    </row>
    <row r="37" spans="1:13" s="17" customFormat="1" ht="13.5" customHeight="1">
      <c r="A37" s="18"/>
      <c r="B37" s="18" t="s">
        <v>2</v>
      </c>
      <c r="C37" s="22">
        <v>167</v>
      </c>
      <c r="D37" s="24" t="s">
        <v>27</v>
      </c>
      <c r="E37" s="24" t="s">
        <v>27</v>
      </c>
      <c r="F37" s="22">
        <v>4</v>
      </c>
      <c r="G37" s="24" t="s">
        <v>27</v>
      </c>
      <c r="H37" s="24" t="s">
        <v>27</v>
      </c>
      <c r="I37" s="24" t="s">
        <v>27</v>
      </c>
      <c r="J37" s="22">
        <v>145</v>
      </c>
      <c r="K37" s="22">
        <v>103</v>
      </c>
      <c r="L37" s="22">
        <v>32</v>
      </c>
      <c r="M37" s="23">
        <v>21</v>
      </c>
    </row>
    <row r="38" spans="1:13" s="17" customFormat="1" ht="15.75" customHeight="1">
      <c r="A38" s="18"/>
      <c r="B38" s="18" t="s">
        <v>5</v>
      </c>
      <c r="C38" s="22">
        <f>C37-C36</f>
        <v>60</v>
      </c>
      <c r="D38" s="24" t="s">
        <v>27</v>
      </c>
      <c r="E38" s="24" t="s">
        <v>27</v>
      </c>
      <c r="F38" s="22">
        <f aca="true" t="shared" si="12" ref="F38:M38">F37-F36</f>
        <v>1</v>
      </c>
      <c r="G38" s="24" t="s">
        <v>27</v>
      </c>
      <c r="H38" s="24" t="s">
        <v>27</v>
      </c>
      <c r="I38" s="24" t="s">
        <v>27</v>
      </c>
      <c r="J38" s="22">
        <f t="shared" si="12"/>
        <v>44</v>
      </c>
      <c r="K38" s="22">
        <f t="shared" si="12"/>
        <v>31</v>
      </c>
      <c r="L38" s="22">
        <f t="shared" si="12"/>
        <v>18</v>
      </c>
      <c r="M38" s="23">
        <f t="shared" si="12"/>
        <v>16</v>
      </c>
    </row>
    <row r="39" spans="1:13" s="30" customFormat="1" ht="13.5" customHeight="1">
      <c r="A39" s="26"/>
      <c r="B39" s="26" t="s">
        <v>14</v>
      </c>
      <c r="C39" s="31">
        <f>C37*100/C36</f>
        <v>156.07476635514018</v>
      </c>
      <c r="D39" s="33" t="s">
        <v>27</v>
      </c>
      <c r="E39" s="33" t="s">
        <v>27</v>
      </c>
      <c r="F39" s="31">
        <f aca="true" t="shared" si="13" ref="F39:M39">F37*100/F36</f>
        <v>133.33333333333334</v>
      </c>
      <c r="G39" s="33" t="s">
        <v>27</v>
      </c>
      <c r="H39" s="33" t="s">
        <v>27</v>
      </c>
      <c r="I39" s="33" t="s">
        <v>27</v>
      </c>
      <c r="J39" s="31">
        <f t="shared" si="13"/>
        <v>143.56435643564356</v>
      </c>
      <c r="K39" s="31">
        <f t="shared" si="13"/>
        <v>143.05555555555554</v>
      </c>
      <c r="L39" s="31">
        <f t="shared" si="13"/>
        <v>228.57142857142858</v>
      </c>
      <c r="M39" s="32">
        <f t="shared" si="13"/>
        <v>420</v>
      </c>
    </row>
    <row r="40" spans="1:13" s="17" customFormat="1" ht="19.5" customHeight="1">
      <c r="A40" s="18" t="s">
        <v>23</v>
      </c>
      <c r="B40" s="18" t="s">
        <v>1</v>
      </c>
      <c r="C40" s="22">
        <v>4</v>
      </c>
      <c r="D40" s="24" t="s">
        <v>27</v>
      </c>
      <c r="E40" s="24" t="s">
        <v>27</v>
      </c>
      <c r="F40" s="24" t="s">
        <v>27</v>
      </c>
      <c r="G40" s="24" t="s">
        <v>27</v>
      </c>
      <c r="H40" s="24" t="s">
        <v>27</v>
      </c>
      <c r="I40" s="24" t="s">
        <v>27</v>
      </c>
      <c r="J40" s="22">
        <v>4</v>
      </c>
      <c r="K40" s="22">
        <v>4</v>
      </c>
      <c r="L40" s="24" t="s">
        <v>27</v>
      </c>
      <c r="M40" s="25" t="s">
        <v>27</v>
      </c>
    </row>
    <row r="41" spans="1:13" s="17" customFormat="1" ht="15.75" customHeight="1">
      <c r="A41" s="18"/>
      <c r="B41" s="18" t="s">
        <v>2</v>
      </c>
      <c r="C41" s="22">
        <v>18</v>
      </c>
      <c r="D41" s="24" t="s">
        <v>27</v>
      </c>
      <c r="E41" s="24" t="s">
        <v>27</v>
      </c>
      <c r="F41" s="24" t="s">
        <v>27</v>
      </c>
      <c r="G41" s="24" t="s">
        <v>27</v>
      </c>
      <c r="H41" s="24" t="s">
        <v>27</v>
      </c>
      <c r="I41" s="24" t="s">
        <v>27</v>
      </c>
      <c r="J41" s="22">
        <v>18</v>
      </c>
      <c r="K41" s="22">
        <v>12</v>
      </c>
      <c r="L41" s="22">
        <v>2</v>
      </c>
      <c r="M41" s="25" t="s">
        <v>27</v>
      </c>
    </row>
    <row r="42" spans="1:13" s="17" customFormat="1" ht="13.5" customHeight="1">
      <c r="A42" s="18"/>
      <c r="B42" s="18" t="s">
        <v>5</v>
      </c>
      <c r="C42" s="22">
        <f>C41-C40</f>
        <v>14</v>
      </c>
      <c r="D42" s="24" t="s">
        <v>27</v>
      </c>
      <c r="E42" s="24" t="s">
        <v>27</v>
      </c>
      <c r="F42" s="24" t="s">
        <v>27</v>
      </c>
      <c r="G42" s="24" t="s">
        <v>27</v>
      </c>
      <c r="H42" s="24" t="s">
        <v>27</v>
      </c>
      <c r="I42" s="24" t="s">
        <v>27</v>
      </c>
      <c r="J42" s="22">
        <f>J41-J40</f>
        <v>14</v>
      </c>
      <c r="K42" s="22">
        <f>K41-K40</f>
        <v>8</v>
      </c>
      <c r="L42" s="22">
        <v>2</v>
      </c>
      <c r="M42" s="25" t="s">
        <v>27</v>
      </c>
    </row>
    <row r="43" spans="1:13" s="30" customFormat="1" ht="13.5" customHeight="1">
      <c r="A43" s="26"/>
      <c r="B43" s="26" t="s">
        <v>14</v>
      </c>
      <c r="C43" s="31">
        <f>C41*100/C40</f>
        <v>450</v>
      </c>
      <c r="D43" s="33" t="s">
        <v>27</v>
      </c>
      <c r="E43" s="33" t="s">
        <v>27</v>
      </c>
      <c r="F43" s="33" t="s">
        <v>27</v>
      </c>
      <c r="G43" s="33" t="s">
        <v>27</v>
      </c>
      <c r="H43" s="33" t="s">
        <v>27</v>
      </c>
      <c r="I43" s="33" t="s">
        <v>27</v>
      </c>
      <c r="J43" s="31">
        <f>J41*100/J40</f>
        <v>450</v>
      </c>
      <c r="K43" s="31">
        <f>K41*100/K40</f>
        <v>300</v>
      </c>
      <c r="L43" s="35" t="s">
        <v>26</v>
      </c>
      <c r="M43" s="34" t="s">
        <v>27</v>
      </c>
    </row>
    <row r="44" spans="1:12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2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1:12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1:12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1:12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1:12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1:12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1:12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1:12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1:12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1:12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1:12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1:12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1:12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1:12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1:12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1:12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1:12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1:12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1:12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1:12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1:12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1:12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1:12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1:12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1:12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1:12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1:12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1:12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1:12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1:12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1:12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1:12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1:12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1:12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1:12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1:12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1:12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1:12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1:12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1:12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1:12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1:12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1:12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1:12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1:12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1:12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1:12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1:12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1:12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1:12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1:12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1:12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1:12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1:12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1:12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1:12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1:12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1:12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1:12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1:12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1:12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1:12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1:12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1:12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1:12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1:12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1:12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1:12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2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1:12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1:12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1:12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1:12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1:12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1:12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1:12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1:12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1:12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1:12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1:12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1:12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1:12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1:12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1:12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1:12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1:12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1:12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1:12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1:12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1:12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1:12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1:12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1:12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1:12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1:12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1:12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1:12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1:12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1:12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1:12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1:12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1:12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1:12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1:12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1:12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1:12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1:12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1:12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1:12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1:12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1:12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1:12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1:12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1:12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1:12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1:12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1:12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1:12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1:12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1:12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1:12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1:12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1:12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1:12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1:12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1:12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1:12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1:12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1:12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1:12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1:12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1:12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1:12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1:12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1:12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1:12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1:12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2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1:12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1:12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1:12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1:12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1:12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1:12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1:12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1:12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1:12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1:12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1:12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1:12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1:12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1:12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1:12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1:12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1:12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1:12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1:12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1:12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1:12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1:12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1:12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1:12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1:12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1:12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1:12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1:12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1:12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1:12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1:12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1:12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1:12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1:12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1:12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1:12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1:12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1:12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1:12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1:12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1:12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1:12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1:12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1:12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1:12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12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12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12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12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12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1:12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1:12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1:12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1:12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1:12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1:12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1:12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1:12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1:12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1:12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1:12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1:12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1:12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1:12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1:12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1:12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1:12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1:12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1:12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1:12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1:12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1:12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1:12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1:12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1:12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1:12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1:12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1:12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1:12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1:12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1:12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1:12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1:12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1:12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1:12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1:12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1:12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1:12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1:12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1:12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1:12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1:12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1:12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1:12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1:12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1:12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1:12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1:12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1:12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1:12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1:12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1:12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1:12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1:12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1:12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1:12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1:12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1:12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1:12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1:12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1:12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1:12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1:12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1:12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1:12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1:12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1:12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1:12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1:12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1:12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1:12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1:12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1:12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1:12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1:12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1:12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1:12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1:12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1:12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1:12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1:12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1:12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1:12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1:12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1:12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1:12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1:12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1:12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1:12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1:12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1:12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1:12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1:12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1:12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1:12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1:12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1:12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1:12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1:12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1:12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1:12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1:12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1:12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1:12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1:12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1:12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1:12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1:12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1:12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1:12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1:12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1:12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1:12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1:12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1:12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1:12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1:12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1:12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1:12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1:12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1:12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1:12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1:12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1:12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1:12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1:12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1:12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1:12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1:12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1:12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1:12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1:12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1:12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1:12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1:12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1:12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1:12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1:12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1:12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1:12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1:12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1:12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1:12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1:12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1:12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1:12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1:12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1:12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1:12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1:12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1:12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1:12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1:12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1:12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1:12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1:12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1:12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1:12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1:12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1:12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1:12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1:12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1:12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1:12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1:12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1:12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1:12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1:12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1:12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1:12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1:12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1:12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1:12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1:12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1:12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1:12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1:12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1:12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1:12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1:12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1:12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1:12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1:12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1:12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1:12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1:12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1:12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1:12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1:12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1:12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1:12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1:12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1:12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1:12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1:12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1:12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1:12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1:12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1:12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1:12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1:12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1:12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1:12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1:12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1:12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1:12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1:12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1:12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1:12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1:12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1:12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1:12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1:12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1:12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1:12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1:12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1:12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1:12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1:12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1:12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1:12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1:12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1:12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1:12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1:12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1:12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1:12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1:12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1:12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1:12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1:12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1:12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1:12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1:12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1:12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1:12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1:12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1:12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1:12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1:12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1:12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1:12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1:12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1:12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1:12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1:12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1:12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1:12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1:12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1:12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1:12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1:12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1:12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1:12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1:12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1:12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1:12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1:12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1:12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1:12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1:12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1:12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1:12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1:12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1:12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1:12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1:12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1:12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1:12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1:12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1:12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1:12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1:12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1:12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1:12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1:12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1:12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1:12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1:12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1:12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1:12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1:12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1:12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1:12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1:12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1:12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1:12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1:12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1:12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1:12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1:12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1:12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1:12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1:12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1:12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1:12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1:12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1:12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1:12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1:12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1:12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1:12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1:12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1:12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1:12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1:12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1:12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1:12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1:12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1:12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1:12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1:12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1:12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1:12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1:12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1:12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1:12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1:12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1:12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1:12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1:12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1:12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1:12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1:12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1:12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1:12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1:12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1:12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1:12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1:12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1:12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1:12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1:12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1:12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1:12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1:12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1:12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1:12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1:12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1:12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1:12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1:12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1:12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1:12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1:12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1:12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1:12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1:12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1:12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1:12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1:12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1:12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1:12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1:12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1:12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1:12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1:12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1:12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1:12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1:12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1:12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1:12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1:12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1:12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1:12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1:12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1:12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1:12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1:12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1:12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1:12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1:12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1:12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1:12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1:12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1:12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1:12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1:12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1:12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1:12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1:12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1:12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1:12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1:12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1:12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1:12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1:12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  <row r="1776" spans="1:12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</row>
    <row r="1777" spans="1:12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</row>
    <row r="1778" spans="1:12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</row>
    <row r="1779" spans="1:12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</row>
    <row r="1780" spans="1:12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</row>
    <row r="1781" spans="1:12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</row>
    <row r="1782" spans="1:12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</row>
    <row r="1783" spans="1:12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</row>
    <row r="1784" spans="1:12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</row>
    <row r="1785" spans="1:12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</row>
    <row r="1786" spans="1:12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</row>
    <row r="1787" spans="1:12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</row>
    <row r="1788" spans="1:12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</row>
    <row r="1789" spans="1:12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1:12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1:12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</row>
    <row r="1792" spans="1:12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</row>
    <row r="1793" spans="1:12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</row>
    <row r="1794" spans="1:12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</row>
    <row r="1795" spans="1:12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</row>
    <row r="1796" spans="1:12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</row>
    <row r="1797" spans="1:12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</row>
    <row r="1798" spans="1:12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</row>
    <row r="1799" spans="1:12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</row>
    <row r="1800" spans="1:12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</row>
    <row r="1801" spans="1:12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</row>
    <row r="1802" spans="1:12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</row>
    <row r="1803" spans="1:12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</row>
    <row r="1804" spans="1:12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</row>
    <row r="1805" spans="1:12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</row>
    <row r="1806" spans="1:12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</row>
    <row r="1807" spans="1:12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</row>
    <row r="1808" spans="1:12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</row>
    <row r="1809" spans="1:12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</row>
    <row r="1810" spans="1:12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</row>
    <row r="1811" spans="1:12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</row>
    <row r="1812" spans="1:12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</row>
    <row r="1813" spans="1:12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</row>
    <row r="1814" spans="1:12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</row>
    <row r="1815" spans="1:12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</row>
    <row r="1816" spans="1:12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</row>
    <row r="1817" spans="1:12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</row>
    <row r="1818" spans="1:12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</row>
    <row r="1819" spans="1:12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</row>
    <row r="1820" spans="1:12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</row>
    <row r="1821" spans="1:12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</row>
    <row r="1822" spans="1:12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</row>
    <row r="1823" spans="1:12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</row>
    <row r="1824" spans="1:12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</row>
    <row r="1825" spans="1:12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</row>
    <row r="1826" spans="1:12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</row>
    <row r="1827" spans="1:12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</row>
    <row r="1828" spans="1:12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</row>
    <row r="1829" spans="1:12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</row>
    <row r="1830" spans="1:12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</row>
    <row r="1831" spans="1:12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</row>
    <row r="1832" spans="1:12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</row>
    <row r="1833" spans="1:12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</row>
    <row r="1834" spans="1:12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</row>
    <row r="1835" spans="1:12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</row>
    <row r="1836" spans="1:12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</row>
    <row r="1837" spans="1:12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</row>
    <row r="1838" spans="1:12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</row>
    <row r="1839" spans="1:12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</row>
    <row r="1840" spans="1:12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</row>
    <row r="1841" spans="1:12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</row>
    <row r="1842" spans="1:12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</row>
    <row r="1843" spans="1:12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</row>
    <row r="1844" spans="1:12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</row>
    <row r="1845" spans="1:12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</row>
    <row r="1846" spans="1:12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</row>
    <row r="1847" spans="1:12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</row>
    <row r="1848" spans="1:12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</row>
    <row r="1849" spans="1:12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</row>
    <row r="1850" spans="1:12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</row>
    <row r="1851" spans="1:12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</row>
    <row r="1852" spans="1:12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</row>
    <row r="1853" spans="1:12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</row>
    <row r="1854" spans="1:12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</row>
    <row r="1855" spans="1:12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</row>
    <row r="1856" spans="1:12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</row>
    <row r="1857" spans="1:12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</row>
    <row r="1858" spans="1:12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1:12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1:12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</row>
    <row r="1861" spans="1:12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</row>
    <row r="1862" spans="1:12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</row>
    <row r="1863" spans="1:12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</row>
    <row r="1864" spans="1:12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</row>
    <row r="1865" spans="1:12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</row>
    <row r="1866" spans="1:12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</row>
    <row r="1867" spans="1:12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</row>
    <row r="1868" spans="1:12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</row>
    <row r="1869" spans="1:12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</row>
    <row r="1870" spans="1:12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</row>
    <row r="1871" spans="1:12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</row>
    <row r="1872" spans="1:12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</row>
    <row r="1873" spans="1:12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</row>
    <row r="1874" spans="1:12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</row>
    <row r="1875" spans="1:12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</row>
    <row r="1876" spans="1:12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</row>
    <row r="1877" spans="1:12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</row>
    <row r="1878" spans="1:12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</row>
    <row r="1879" spans="1:12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</row>
    <row r="1880" spans="1:12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</row>
    <row r="1881" spans="1:12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</row>
    <row r="1882" spans="1:12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</row>
    <row r="1883" spans="1:12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</row>
    <row r="1884" spans="1:12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</row>
    <row r="1885" spans="1:12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</row>
    <row r="1886" spans="1:12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</row>
    <row r="1887" spans="1:12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</row>
    <row r="1888" spans="1:12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</row>
    <row r="1889" spans="1:12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</row>
    <row r="1890" spans="1:12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</row>
    <row r="1891" spans="1:12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</row>
    <row r="1892" spans="1:12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</row>
    <row r="1893" spans="1:12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</row>
    <row r="1894" spans="1:12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</row>
    <row r="1895" spans="1:12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</row>
    <row r="1896" spans="1:12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</row>
    <row r="1897" spans="1:12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</row>
    <row r="1898" spans="1:12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</row>
    <row r="1899" spans="1:12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</row>
    <row r="1900" spans="1:12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</row>
    <row r="1901" spans="1:12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</row>
    <row r="1902" spans="1:12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</row>
    <row r="1903" spans="1:12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</row>
    <row r="1904" spans="1:12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</row>
    <row r="1905" spans="1:12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</row>
    <row r="1906" spans="1:12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</row>
    <row r="1907" spans="1:12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</row>
    <row r="1908" spans="1:12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</row>
    <row r="1909" spans="1:12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</row>
    <row r="1910" spans="1:12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</row>
    <row r="1911" spans="1:12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</row>
    <row r="1912" spans="1:12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</row>
    <row r="1913" spans="1:12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</row>
    <row r="1914" spans="1:12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</row>
    <row r="1915" spans="1:12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</row>
    <row r="1916" spans="1:12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</row>
    <row r="1917" spans="1:12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</row>
    <row r="1918" spans="1:12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</row>
    <row r="1919" spans="1:12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</row>
    <row r="1920" spans="1:12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</row>
    <row r="1921" spans="1:12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</row>
    <row r="1922" spans="1:12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</row>
    <row r="1923" spans="1:12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</row>
    <row r="1924" spans="1:12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</row>
    <row r="1925" spans="1:12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</row>
    <row r="1926" spans="1:12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</row>
    <row r="1927" spans="1:12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</row>
    <row r="1928" spans="1:12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</row>
    <row r="1929" spans="1:12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</row>
    <row r="1930" spans="1:12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</row>
    <row r="1931" spans="1:12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</row>
    <row r="1932" spans="1:12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</row>
    <row r="1933" spans="1:12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</row>
    <row r="1934" spans="1:12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</row>
  </sheetData>
  <mergeCells count="19">
    <mergeCell ref="A1:M1"/>
    <mergeCell ref="A2:A3"/>
    <mergeCell ref="C2:C7"/>
    <mergeCell ref="L5:L7"/>
    <mergeCell ref="M5:M7"/>
    <mergeCell ref="L3:M4"/>
    <mergeCell ref="D2:M2"/>
    <mergeCell ref="D5:D7"/>
    <mergeCell ref="E5:E7"/>
    <mergeCell ref="F5:F7"/>
    <mergeCell ref="D3:E4"/>
    <mergeCell ref="F3:G4"/>
    <mergeCell ref="H3:I4"/>
    <mergeCell ref="J3:K4"/>
    <mergeCell ref="K5:K7"/>
    <mergeCell ref="G5:G7"/>
    <mergeCell ref="H5:H7"/>
    <mergeCell ref="I5:I7"/>
    <mergeCell ref="J5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2007-02-22T12:13:05Z</cp:lastPrinted>
  <dcterms:created xsi:type="dcterms:W3CDTF">2007-01-11T09:14:53Z</dcterms:created>
  <dcterms:modified xsi:type="dcterms:W3CDTF">2007-03-27T10:58:28Z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-213756171</vt:i4>
  </property>
  <property fmtid="{D5CDD505-2E9C-101B-9397-08002B2CF9AE}" pid="3" name="_EmailSubject">
    <vt:lpwstr>tablice publikacyjne nr 11, 12, 13, 14, 15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