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klosekm</author>
  </authors>
  <commentList>
    <comment ref="C3" authorId="0">
      <text>
        <r>
          <rPr>
            <sz val="10"/>
            <rFont val="Arial"/>
            <family val="2"/>
          </rPr>
          <t>Sumy danych według rodzaju kapitału nie równają się ich ogólnej liczbie, ponieważ spółki o mieszanym kapitale występują w dwóch lub więcej rubrykach tablicy, zależnie od rodzajów kapitału zaangażowanego w spółce.</t>
        </r>
      </text>
    </comment>
  </commentList>
</comments>
</file>

<file path=xl/sharedStrings.xml><?xml version="1.0" encoding="utf-8"?>
<sst xmlns="http://schemas.openxmlformats.org/spreadsheetml/2006/main" count="203" uniqueCount="58">
  <si>
    <t>WYSZCZEGÓLNIENIE</t>
  </si>
  <si>
    <t>a</t>
  </si>
  <si>
    <t>b</t>
  </si>
  <si>
    <t>Ogółem</t>
  </si>
  <si>
    <t>razem</t>
  </si>
  <si>
    <t>c</t>
  </si>
  <si>
    <t>Według rodzaju kapitału</t>
  </si>
  <si>
    <t>Skarbu Państwa</t>
  </si>
  <si>
    <t>państwowych osób prawnych</t>
  </si>
  <si>
    <t>samorządu terytorialnego</t>
  </si>
  <si>
    <t>prywatnego krajowego</t>
  </si>
  <si>
    <t>zagranicznego</t>
  </si>
  <si>
    <t>d</t>
  </si>
  <si>
    <t xml:space="preserve">  a - 31 XII 2005 r.</t>
  </si>
  <si>
    <t xml:space="preserve">  b - 31 XII 2006 r.</t>
  </si>
  <si>
    <t xml:space="preserve">  c - przyrost</t>
  </si>
  <si>
    <t xml:space="preserve">  d - 2005 = 100</t>
  </si>
  <si>
    <t>w tym jednooso-bowe</t>
  </si>
  <si>
    <t>Rybactwo …………………………………………………….…</t>
  </si>
  <si>
    <t>Górnictwo …………………………………………………….….</t>
  </si>
  <si>
    <t>Budownictwo ……………………………………………………</t>
  </si>
  <si>
    <t>Hotele i restauracje ………………………………………...…</t>
  </si>
  <si>
    <t>Pośrednictwo finansowe ……………………………………….</t>
  </si>
  <si>
    <t>Edukacja …………………………….………………………….</t>
  </si>
  <si>
    <t xml:space="preserve">Rolnictwo, łowiectwo </t>
  </si>
  <si>
    <t xml:space="preserve">  i leśnictwo </t>
  </si>
  <si>
    <t>w tym o jednoro-dnym rodzaju</t>
  </si>
  <si>
    <t xml:space="preserve">Przetwórstwo przemysłowe …. </t>
  </si>
  <si>
    <t xml:space="preserve">  wodę </t>
  </si>
  <si>
    <t>Handel hurtowy i detaliczny;</t>
  </si>
  <si>
    <t xml:space="preserve">  naprawa pojazdów samocho-</t>
  </si>
  <si>
    <t xml:space="preserve">Transport, gospodarka maga- </t>
  </si>
  <si>
    <t xml:space="preserve">  zynowa i łączność …………….</t>
  </si>
  <si>
    <t xml:space="preserve">Obsługa nieruchomości, wyna- </t>
  </si>
  <si>
    <t xml:space="preserve">  jem i usługi związane z pro-</t>
  </si>
  <si>
    <t xml:space="preserve">  wadzeniem działalności  </t>
  </si>
  <si>
    <t xml:space="preserve">  gospodarczej</t>
  </si>
  <si>
    <t xml:space="preserve">  Administracja publiczna</t>
  </si>
  <si>
    <t xml:space="preserve">  i obrona narodowa; obowiąz- </t>
  </si>
  <si>
    <t xml:space="preserve">  kowe ubezpieczenia społe-</t>
  </si>
  <si>
    <t xml:space="preserve">  czenie zdrowotne  </t>
  </si>
  <si>
    <t xml:space="preserve">Ochrona zdrowia i pomoc </t>
  </si>
  <si>
    <t xml:space="preserve">  społeczna </t>
  </si>
  <si>
    <t>Działalność usługowa komu-</t>
  </si>
  <si>
    <t xml:space="preserve">  nalna, społeczna i indywidu-</t>
  </si>
  <si>
    <t xml:space="preserve">  alna, pozostała </t>
  </si>
  <si>
    <t xml:space="preserve">                    DZIAŁALNOŚCI  (PKD)</t>
  </si>
  <si>
    <t>x</t>
  </si>
  <si>
    <r>
      <t xml:space="preserve">TABL. 14.    </t>
    </r>
    <r>
      <rPr>
        <b/>
        <sz val="12"/>
        <rFont val="Arial"/>
        <family val="0"/>
      </rPr>
      <t xml:space="preserve">SPÓŁKI  HANDLOWE  WEDŁUG  RODZAJU  KAPITAŁU  ORAZ  WYBRANYCH  SEKCJI POLSKIEJ  KLASYFIKACJI  </t>
    </r>
  </si>
  <si>
    <r>
      <t xml:space="preserve">OGÓŁEM </t>
    </r>
    <r>
      <rPr>
        <sz val="10"/>
        <rFont val="Arial"/>
        <family val="2"/>
      </rPr>
      <t xml:space="preserve">…………………………………..……………...……. </t>
    </r>
  </si>
  <si>
    <t xml:space="preserve">  czne i powszechne ubezpie- </t>
  </si>
  <si>
    <t xml:space="preserve">- </t>
  </si>
  <si>
    <t xml:space="preserve">   w tym:</t>
  </si>
  <si>
    <t xml:space="preserve">Wytwarzanie i zaopatrywanie </t>
  </si>
  <si>
    <t xml:space="preserve">  w energię elektryczną, gaz,</t>
  </si>
  <si>
    <t xml:space="preserve">  dowych, motocykli oraz arty-</t>
  </si>
  <si>
    <t xml:space="preserve">  kułów użytku osobistego</t>
  </si>
  <si>
    <t xml:space="preserve">  i domowego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</si>
</sst>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 vertical="center"/>
    </xf>
    <xf numFmtId="165" fontId="1" fillId="0" borderId="3" xfId="0" applyNumberFormat="1" applyFont="1" applyFill="1" applyBorder="1" applyAlignment="1">
      <alignment/>
    </xf>
    <xf numFmtId="165" fontId="1" fillId="0" borderId="4" xfId="0" applyNumberFormat="1" applyFont="1" applyFill="1" applyBorder="1" applyAlignment="1">
      <alignment/>
    </xf>
    <xf numFmtId="165" fontId="1" fillId="0" borderId="5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166" fontId="1" fillId="0" borderId="5" xfId="0" applyNumberFormat="1" applyFont="1" applyFill="1" applyBorder="1" applyAlignment="1">
      <alignment/>
    </xf>
    <xf numFmtId="166" fontId="1" fillId="0" borderId="6" xfId="0" applyNumberFormat="1" applyFont="1" applyFill="1" applyBorder="1" applyAlignment="1">
      <alignment/>
    </xf>
    <xf numFmtId="1" fontId="0" fillId="0" borderId="5" xfId="0" applyNumberFormat="1" applyFill="1" applyBorder="1" applyAlignment="1">
      <alignment/>
    </xf>
    <xf numFmtId="1" fontId="0" fillId="0" borderId="6" xfId="0" applyNumberForma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5" xfId="0" applyNumberFormat="1" applyFill="1" applyBorder="1" applyAlignment="1">
      <alignment horizontal="right"/>
    </xf>
    <xf numFmtId="165" fontId="0" fillId="0" borderId="6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6" xfId="0" applyNumberFormat="1" applyFill="1" applyBorder="1" applyAlignment="1">
      <alignment/>
    </xf>
    <xf numFmtId="165" fontId="0" fillId="0" borderId="6" xfId="0" applyNumberFormat="1" applyFill="1" applyBorder="1" applyAlignment="1">
      <alignment horizontal="right"/>
    </xf>
    <xf numFmtId="44" fontId="0" fillId="0" borderId="5" xfId="0" applyNumberFormat="1" applyFill="1" applyBorder="1" applyAlignment="1">
      <alignment horizontal="right"/>
    </xf>
    <xf numFmtId="0" fontId="0" fillId="0" borderId="5" xfId="0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53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M1"/>
    </sheetView>
  </sheetViews>
  <sheetFormatPr defaultColWidth="9.140625" defaultRowHeight="12.75"/>
  <cols>
    <col min="1" max="1" width="25.7109375" style="0" customWidth="1"/>
    <col min="2" max="2" width="3.28125" style="1" customWidth="1"/>
    <col min="3" max="3" width="10.7109375" style="42" customWidth="1"/>
    <col min="4" max="12" width="10.7109375" style="9" customWidth="1"/>
    <col min="13" max="18" width="10.7109375" style="2" customWidth="1"/>
    <col min="19" max="16384" width="9.140625" style="2" customWidth="1"/>
  </cols>
  <sheetData>
    <row r="1" spans="1:18" s="11" customFormat="1" ht="19.5" customHeight="1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2"/>
      <c r="O1" s="2"/>
      <c r="P1" s="2"/>
      <c r="Q1" s="2"/>
      <c r="R1" s="2"/>
    </row>
    <row r="2" spans="1:18" s="12" customFormat="1" ht="19.5" customHeight="1" thickBot="1">
      <c r="A2" s="13" t="s">
        <v>46</v>
      </c>
      <c r="B2" s="14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6" customFormat="1" ht="19.5" customHeight="1">
      <c r="A3" s="50" t="s">
        <v>0</v>
      </c>
      <c r="B3" s="5"/>
      <c r="C3" s="52" t="s">
        <v>3</v>
      </c>
      <c r="D3" s="63" t="s">
        <v>6</v>
      </c>
      <c r="E3" s="64"/>
      <c r="F3" s="64"/>
      <c r="G3" s="64"/>
      <c r="H3" s="64"/>
      <c r="I3" s="64"/>
      <c r="J3" s="64"/>
      <c r="K3" s="64"/>
      <c r="L3" s="64"/>
      <c r="M3" s="64"/>
      <c r="N3" s="3"/>
      <c r="O3" s="3"/>
      <c r="P3" s="3"/>
      <c r="Q3" s="3"/>
      <c r="R3" s="3"/>
    </row>
    <row r="4" spans="1:18" s="6" customFormat="1" ht="13.5" customHeight="1">
      <c r="A4" s="51"/>
      <c r="B4" s="5"/>
      <c r="C4" s="48"/>
      <c r="D4" s="59" t="s">
        <v>7</v>
      </c>
      <c r="E4" s="53"/>
      <c r="F4" s="56" t="s">
        <v>8</v>
      </c>
      <c r="G4" s="66"/>
      <c r="H4" s="59" t="s">
        <v>9</v>
      </c>
      <c r="I4" s="53"/>
      <c r="J4" s="59" t="s">
        <v>10</v>
      </c>
      <c r="K4" s="53"/>
      <c r="L4" s="59" t="s">
        <v>11</v>
      </c>
      <c r="M4" s="60"/>
      <c r="N4" s="3"/>
      <c r="O4" s="3"/>
      <c r="P4" s="3"/>
      <c r="Q4" s="3"/>
      <c r="R4" s="3"/>
    </row>
    <row r="5" spans="1:18" s="6" customFormat="1" ht="19.5" customHeight="1">
      <c r="A5" s="8" t="s">
        <v>13</v>
      </c>
      <c r="B5" s="5"/>
      <c r="C5" s="48"/>
      <c r="D5" s="61"/>
      <c r="E5" s="65"/>
      <c r="F5" s="67"/>
      <c r="G5" s="68"/>
      <c r="H5" s="61"/>
      <c r="I5" s="65"/>
      <c r="J5" s="61"/>
      <c r="K5" s="65"/>
      <c r="L5" s="61"/>
      <c r="M5" s="62"/>
      <c r="N5" s="3"/>
      <c r="O5" s="3"/>
      <c r="P5" s="3"/>
      <c r="Q5" s="3"/>
      <c r="R5" s="3"/>
    </row>
    <row r="6" spans="1:18" s="6" customFormat="1" ht="15.75" customHeight="1">
      <c r="A6" s="4" t="s">
        <v>14</v>
      </c>
      <c r="B6" s="5"/>
      <c r="C6" s="48"/>
      <c r="D6" s="47" t="s">
        <v>4</v>
      </c>
      <c r="E6" s="44" t="s">
        <v>17</v>
      </c>
      <c r="F6" s="47" t="s">
        <v>4</v>
      </c>
      <c r="G6" s="44" t="s">
        <v>26</v>
      </c>
      <c r="H6" s="47" t="s">
        <v>4</v>
      </c>
      <c r="I6" s="44" t="s">
        <v>26</v>
      </c>
      <c r="J6" s="47" t="s">
        <v>4</v>
      </c>
      <c r="K6" s="44" t="s">
        <v>26</v>
      </c>
      <c r="L6" s="53" t="s">
        <v>4</v>
      </c>
      <c r="M6" s="56" t="s">
        <v>26</v>
      </c>
      <c r="N6" s="3"/>
      <c r="O6" s="3"/>
      <c r="P6" s="3"/>
      <c r="Q6" s="3"/>
      <c r="R6" s="3"/>
    </row>
    <row r="7" spans="1:18" s="6" customFormat="1" ht="15.75" customHeight="1">
      <c r="A7" s="4" t="s">
        <v>15</v>
      </c>
      <c r="B7" s="5"/>
      <c r="C7" s="48"/>
      <c r="D7" s="48"/>
      <c r="E7" s="45"/>
      <c r="F7" s="48"/>
      <c r="G7" s="45"/>
      <c r="H7" s="48"/>
      <c r="I7" s="45"/>
      <c r="J7" s="48"/>
      <c r="K7" s="45"/>
      <c r="L7" s="54"/>
      <c r="M7" s="57"/>
      <c r="N7" s="3"/>
      <c r="O7" s="3"/>
      <c r="P7" s="3"/>
      <c r="Q7" s="3"/>
      <c r="R7" s="3"/>
    </row>
    <row r="8" spans="1:18" s="6" customFormat="1" ht="15.75" customHeight="1">
      <c r="A8" s="4" t="s">
        <v>16</v>
      </c>
      <c r="B8" s="5"/>
      <c r="C8" s="48"/>
      <c r="D8" s="48"/>
      <c r="E8" s="45"/>
      <c r="F8" s="48"/>
      <c r="G8" s="45"/>
      <c r="H8" s="48"/>
      <c r="I8" s="45"/>
      <c r="J8" s="48"/>
      <c r="K8" s="45"/>
      <c r="L8" s="54"/>
      <c r="M8" s="57"/>
      <c r="N8" s="3"/>
      <c r="O8" s="3"/>
      <c r="P8" s="3"/>
      <c r="Q8" s="3"/>
      <c r="R8" s="3"/>
    </row>
    <row r="9" spans="1:18" s="6" customFormat="1" ht="15.75" customHeight="1" thickBot="1">
      <c r="A9" s="7"/>
      <c r="B9" s="7"/>
      <c r="C9" s="49"/>
      <c r="D9" s="49"/>
      <c r="E9" s="46"/>
      <c r="F9" s="49"/>
      <c r="G9" s="46"/>
      <c r="H9" s="49"/>
      <c r="I9" s="46"/>
      <c r="J9" s="49"/>
      <c r="K9" s="46"/>
      <c r="L9" s="55"/>
      <c r="M9" s="58"/>
      <c r="N9" s="3"/>
      <c r="O9" s="3"/>
      <c r="P9" s="3"/>
      <c r="Q9" s="3"/>
      <c r="R9" s="3"/>
    </row>
    <row r="10" spans="1:13" s="18" customFormat="1" ht="19.5" customHeight="1">
      <c r="A10" s="16" t="s">
        <v>49</v>
      </c>
      <c r="B10" s="17" t="s">
        <v>1</v>
      </c>
      <c r="C10" s="27">
        <v>16146</v>
      </c>
      <c r="D10" s="27">
        <v>172</v>
      </c>
      <c r="E10" s="27">
        <v>48</v>
      </c>
      <c r="F10" s="27">
        <v>329</v>
      </c>
      <c r="G10" s="27">
        <v>85</v>
      </c>
      <c r="H10" s="27">
        <v>180</v>
      </c>
      <c r="I10" s="27">
        <v>104</v>
      </c>
      <c r="J10" s="27">
        <v>14433</v>
      </c>
      <c r="K10" s="27">
        <v>12464</v>
      </c>
      <c r="L10" s="27">
        <v>2701</v>
      </c>
      <c r="M10" s="28">
        <v>1422</v>
      </c>
    </row>
    <row r="11" spans="1:13" s="18" customFormat="1" ht="12.75" customHeight="1">
      <c r="A11" s="19"/>
      <c r="B11" s="19" t="s">
        <v>2</v>
      </c>
      <c r="C11" s="29">
        <v>17300</v>
      </c>
      <c r="D11" s="29">
        <v>170</v>
      </c>
      <c r="E11" s="29">
        <v>46</v>
      </c>
      <c r="F11" s="29">
        <v>312</v>
      </c>
      <c r="G11" s="29">
        <v>81</v>
      </c>
      <c r="H11" s="29">
        <v>182</v>
      </c>
      <c r="I11" s="29">
        <v>105</v>
      </c>
      <c r="J11" s="29">
        <v>15386</v>
      </c>
      <c r="K11" s="29">
        <v>13268</v>
      </c>
      <c r="L11" s="29">
        <v>2992</v>
      </c>
      <c r="M11" s="30">
        <v>1629</v>
      </c>
    </row>
    <row r="12" spans="1:13" s="18" customFormat="1" ht="12.75" customHeight="1">
      <c r="A12" s="19"/>
      <c r="B12" s="19" t="s">
        <v>5</v>
      </c>
      <c r="C12" s="29">
        <f>C11-C10</f>
        <v>1154</v>
      </c>
      <c r="D12" s="29">
        <f aca="true" t="shared" si="0" ref="D12:M12">D11-D10</f>
        <v>-2</v>
      </c>
      <c r="E12" s="29">
        <f t="shared" si="0"/>
        <v>-2</v>
      </c>
      <c r="F12" s="29">
        <f t="shared" si="0"/>
        <v>-17</v>
      </c>
      <c r="G12" s="29">
        <f t="shared" si="0"/>
        <v>-4</v>
      </c>
      <c r="H12" s="29">
        <f t="shared" si="0"/>
        <v>2</v>
      </c>
      <c r="I12" s="29">
        <f t="shared" si="0"/>
        <v>1</v>
      </c>
      <c r="J12" s="29">
        <f t="shared" si="0"/>
        <v>953</v>
      </c>
      <c r="K12" s="29">
        <f t="shared" si="0"/>
        <v>804</v>
      </c>
      <c r="L12" s="29">
        <f t="shared" si="0"/>
        <v>291</v>
      </c>
      <c r="M12" s="30">
        <f t="shared" si="0"/>
        <v>207</v>
      </c>
    </row>
    <row r="13" spans="1:13" s="23" customFormat="1" ht="12.75" customHeight="1">
      <c r="A13" s="22"/>
      <c r="B13" s="22" t="s">
        <v>12</v>
      </c>
      <c r="C13" s="31">
        <f>C11*100/C10</f>
        <v>107.14728106032454</v>
      </c>
      <c r="D13" s="31">
        <f aca="true" t="shared" si="1" ref="D13:M13">D11*100/D10</f>
        <v>98.83720930232558</v>
      </c>
      <c r="E13" s="31">
        <f t="shared" si="1"/>
        <v>95.83333333333333</v>
      </c>
      <c r="F13" s="31">
        <f t="shared" si="1"/>
        <v>94.83282674772036</v>
      </c>
      <c r="G13" s="31">
        <f t="shared" si="1"/>
        <v>95.29411764705883</v>
      </c>
      <c r="H13" s="31">
        <f t="shared" si="1"/>
        <v>101.11111111111111</v>
      </c>
      <c r="I13" s="31">
        <f t="shared" si="1"/>
        <v>100.96153846153847</v>
      </c>
      <c r="J13" s="31">
        <f t="shared" si="1"/>
        <v>106.60292385505439</v>
      </c>
      <c r="K13" s="31">
        <f t="shared" si="1"/>
        <v>106.45057766367137</v>
      </c>
      <c r="L13" s="31">
        <f t="shared" si="1"/>
        <v>110.77378748611625</v>
      </c>
      <c r="M13" s="32">
        <f t="shared" si="1"/>
        <v>114.55696202531645</v>
      </c>
    </row>
    <row r="14" spans="1:13" ht="15.75" customHeight="1">
      <c r="A14" s="10" t="s">
        <v>52</v>
      </c>
      <c r="B1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4"/>
    </row>
    <row r="15" spans="1:13" s="21" customFormat="1" ht="15.75" customHeight="1">
      <c r="A15" s="20" t="s">
        <v>24</v>
      </c>
      <c r="B15" s="20" t="s">
        <v>1</v>
      </c>
      <c r="C15" s="35">
        <v>96</v>
      </c>
      <c r="D15" s="35">
        <v>1</v>
      </c>
      <c r="E15" s="35">
        <v>1</v>
      </c>
      <c r="F15" s="35">
        <v>7</v>
      </c>
      <c r="G15" s="35">
        <v>5</v>
      </c>
      <c r="H15" s="36" t="s">
        <v>51</v>
      </c>
      <c r="I15" s="36" t="s">
        <v>51</v>
      </c>
      <c r="J15" s="35">
        <v>82</v>
      </c>
      <c r="K15" s="35">
        <v>65</v>
      </c>
      <c r="L15" s="35">
        <v>20</v>
      </c>
      <c r="M15" s="37">
        <v>8</v>
      </c>
    </row>
    <row r="16" spans="1:13" s="21" customFormat="1" ht="12.75" customHeight="1">
      <c r="A16" s="20" t="s">
        <v>25</v>
      </c>
      <c r="B16" s="20" t="s">
        <v>2</v>
      </c>
      <c r="C16" s="35">
        <v>104</v>
      </c>
      <c r="D16" s="35">
        <v>1</v>
      </c>
      <c r="E16" s="35">
        <v>1</v>
      </c>
      <c r="F16" s="35">
        <v>7</v>
      </c>
      <c r="G16" s="35">
        <v>5</v>
      </c>
      <c r="H16" s="36" t="s">
        <v>51</v>
      </c>
      <c r="I16" s="36" t="s">
        <v>51</v>
      </c>
      <c r="J16" s="35">
        <v>88</v>
      </c>
      <c r="K16" s="35">
        <v>70</v>
      </c>
      <c r="L16" s="35">
        <v>23</v>
      </c>
      <c r="M16" s="37">
        <v>10</v>
      </c>
    </row>
    <row r="17" spans="1:13" s="21" customFormat="1" ht="12.75" customHeight="1">
      <c r="A17" s="20"/>
      <c r="B17" s="20" t="s">
        <v>5</v>
      </c>
      <c r="C17" s="35">
        <f>C16-C15</f>
        <v>8</v>
      </c>
      <c r="D17" s="35">
        <f aca="true" t="shared" si="2" ref="D17:M17">D16-D15</f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6" t="s">
        <v>51</v>
      </c>
      <c r="I17" s="36" t="s">
        <v>51</v>
      </c>
      <c r="J17" s="35">
        <f t="shared" si="2"/>
        <v>6</v>
      </c>
      <c r="K17" s="35">
        <f t="shared" si="2"/>
        <v>5</v>
      </c>
      <c r="L17" s="35">
        <f t="shared" si="2"/>
        <v>3</v>
      </c>
      <c r="M17" s="37">
        <f t="shared" si="2"/>
        <v>2</v>
      </c>
    </row>
    <row r="18" spans="1:13" s="25" customFormat="1" ht="12.75" customHeight="1">
      <c r="A18" s="24"/>
      <c r="B18" s="24" t="s">
        <v>12</v>
      </c>
      <c r="C18" s="38">
        <f>C16*100/C15</f>
        <v>108.33333333333333</v>
      </c>
      <c r="D18" s="38">
        <f aca="true" t="shared" si="3" ref="D18:M18">D16*100/D15</f>
        <v>100</v>
      </c>
      <c r="E18" s="38">
        <f t="shared" si="3"/>
        <v>100</v>
      </c>
      <c r="F18" s="38">
        <f t="shared" si="3"/>
        <v>100</v>
      </c>
      <c r="G18" s="38">
        <f t="shared" si="3"/>
        <v>100</v>
      </c>
      <c r="H18" s="36" t="s">
        <v>51</v>
      </c>
      <c r="I18" s="36" t="s">
        <v>51</v>
      </c>
      <c r="J18" s="38">
        <f t="shared" si="3"/>
        <v>107.3170731707317</v>
      </c>
      <c r="K18" s="38">
        <f t="shared" si="3"/>
        <v>107.6923076923077</v>
      </c>
      <c r="L18" s="38">
        <f t="shared" si="3"/>
        <v>115</v>
      </c>
      <c r="M18" s="39">
        <f t="shared" si="3"/>
        <v>125</v>
      </c>
    </row>
    <row r="19" spans="1:13" s="21" customFormat="1" ht="15.75" customHeight="1">
      <c r="A19" s="20" t="s">
        <v>18</v>
      </c>
      <c r="B19" s="20" t="s">
        <v>1</v>
      </c>
      <c r="C19" s="35">
        <v>3</v>
      </c>
      <c r="D19" s="35">
        <v>1</v>
      </c>
      <c r="E19" s="35">
        <v>1</v>
      </c>
      <c r="F19" s="36" t="s">
        <v>51</v>
      </c>
      <c r="G19" s="36" t="s">
        <v>51</v>
      </c>
      <c r="H19" s="36" t="s">
        <v>51</v>
      </c>
      <c r="I19" s="36" t="s">
        <v>51</v>
      </c>
      <c r="J19" s="35">
        <v>2</v>
      </c>
      <c r="K19" s="35">
        <v>1</v>
      </c>
      <c r="L19" s="36" t="s">
        <v>51</v>
      </c>
      <c r="M19" s="40" t="s">
        <v>51</v>
      </c>
    </row>
    <row r="20" spans="1:13" s="21" customFormat="1" ht="12.75" customHeight="1">
      <c r="A20" s="20"/>
      <c r="B20" s="20" t="s">
        <v>2</v>
      </c>
      <c r="C20" s="35">
        <v>3</v>
      </c>
      <c r="D20" s="35">
        <v>1</v>
      </c>
      <c r="E20" s="35">
        <v>1</v>
      </c>
      <c r="F20" s="36" t="s">
        <v>51</v>
      </c>
      <c r="G20" s="36" t="s">
        <v>51</v>
      </c>
      <c r="H20" s="36" t="s">
        <v>51</v>
      </c>
      <c r="I20" s="36" t="s">
        <v>51</v>
      </c>
      <c r="J20" s="35">
        <v>2</v>
      </c>
      <c r="K20" s="36" t="s">
        <v>51</v>
      </c>
      <c r="L20" s="35">
        <v>1</v>
      </c>
      <c r="M20" s="40" t="s">
        <v>51</v>
      </c>
    </row>
    <row r="21" spans="1:13" s="21" customFormat="1" ht="12.75" customHeight="1">
      <c r="A21" s="20"/>
      <c r="B21" s="20" t="s">
        <v>5</v>
      </c>
      <c r="C21" s="35">
        <f>C20-C19</f>
        <v>0</v>
      </c>
      <c r="D21" s="35">
        <f>D20-D19</f>
        <v>0</v>
      </c>
      <c r="E21" s="35">
        <f>E20-E19</f>
        <v>0</v>
      </c>
      <c r="F21" s="36" t="s">
        <v>51</v>
      </c>
      <c r="G21" s="36" t="s">
        <v>51</v>
      </c>
      <c r="H21" s="36" t="s">
        <v>51</v>
      </c>
      <c r="I21" s="36" t="s">
        <v>51</v>
      </c>
      <c r="J21" s="35">
        <f>J20-J19</f>
        <v>0</v>
      </c>
      <c r="K21" s="35">
        <v>-1</v>
      </c>
      <c r="L21" s="35">
        <v>1</v>
      </c>
      <c r="M21" s="40" t="s">
        <v>51</v>
      </c>
    </row>
    <row r="22" spans="1:13" s="25" customFormat="1" ht="12.75" customHeight="1">
      <c r="A22" s="24"/>
      <c r="B22" s="24" t="s">
        <v>12</v>
      </c>
      <c r="C22" s="38">
        <f>C20*100/C19</f>
        <v>100</v>
      </c>
      <c r="D22" s="38">
        <f>D20*100/D19</f>
        <v>100</v>
      </c>
      <c r="E22" s="38">
        <f>E20*100/E19</f>
        <v>100</v>
      </c>
      <c r="F22" s="36" t="s">
        <v>51</v>
      </c>
      <c r="G22" s="36" t="s">
        <v>51</v>
      </c>
      <c r="H22" s="36" t="s">
        <v>51</v>
      </c>
      <c r="I22" s="36" t="s">
        <v>51</v>
      </c>
      <c r="J22" s="38">
        <f>J20*100/J19</f>
        <v>100</v>
      </c>
      <c r="K22" s="41" t="s">
        <v>47</v>
      </c>
      <c r="L22" s="41" t="s">
        <v>47</v>
      </c>
      <c r="M22" s="40" t="s">
        <v>51</v>
      </c>
    </row>
    <row r="23" spans="1:13" s="21" customFormat="1" ht="15.75" customHeight="1">
      <c r="A23" s="20" t="s">
        <v>19</v>
      </c>
      <c r="B23" s="20" t="s">
        <v>1</v>
      </c>
      <c r="C23" s="35">
        <v>75</v>
      </c>
      <c r="D23" s="35">
        <v>3</v>
      </c>
      <c r="E23" s="35">
        <v>1</v>
      </c>
      <c r="F23" s="35">
        <v>7</v>
      </c>
      <c r="G23" s="35">
        <v>1</v>
      </c>
      <c r="H23" s="35">
        <v>3</v>
      </c>
      <c r="I23" s="35">
        <v>2</v>
      </c>
      <c r="J23" s="35">
        <v>62</v>
      </c>
      <c r="K23" s="35">
        <v>47</v>
      </c>
      <c r="L23" s="35">
        <v>14</v>
      </c>
      <c r="M23" s="37">
        <v>7</v>
      </c>
    </row>
    <row r="24" spans="1:13" s="21" customFormat="1" ht="12.75" customHeight="1">
      <c r="A24" s="20"/>
      <c r="B24" s="20" t="s">
        <v>2</v>
      </c>
      <c r="C24" s="35">
        <v>73</v>
      </c>
      <c r="D24" s="35">
        <v>4</v>
      </c>
      <c r="E24" s="35">
        <v>1</v>
      </c>
      <c r="F24" s="35">
        <v>6</v>
      </c>
      <c r="G24" s="36" t="s">
        <v>51</v>
      </c>
      <c r="H24" s="35">
        <v>4</v>
      </c>
      <c r="I24" s="35">
        <v>2</v>
      </c>
      <c r="J24" s="35">
        <v>62</v>
      </c>
      <c r="K24" s="35">
        <v>44</v>
      </c>
      <c r="L24" s="35">
        <v>13</v>
      </c>
      <c r="M24" s="37">
        <v>6</v>
      </c>
    </row>
    <row r="25" spans="1:13" s="21" customFormat="1" ht="12.75" customHeight="1">
      <c r="A25" s="20"/>
      <c r="B25" s="20" t="s">
        <v>5</v>
      </c>
      <c r="C25" s="35">
        <f>C24-C23</f>
        <v>-2</v>
      </c>
      <c r="D25" s="35">
        <f aca="true" t="shared" si="4" ref="D25:M25">D24-D23</f>
        <v>1</v>
      </c>
      <c r="E25" s="35">
        <f t="shared" si="4"/>
        <v>0</v>
      </c>
      <c r="F25" s="35">
        <f t="shared" si="4"/>
        <v>-1</v>
      </c>
      <c r="G25" s="35">
        <v>-1</v>
      </c>
      <c r="H25" s="35">
        <f t="shared" si="4"/>
        <v>1</v>
      </c>
      <c r="I25" s="35">
        <f t="shared" si="4"/>
        <v>0</v>
      </c>
      <c r="J25" s="35">
        <f t="shared" si="4"/>
        <v>0</v>
      </c>
      <c r="K25" s="35">
        <f t="shared" si="4"/>
        <v>-3</v>
      </c>
      <c r="L25" s="35">
        <f t="shared" si="4"/>
        <v>-1</v>
      </c>
      <c r="M25" s="37">
        <f t="shared" si="4"/>
        <v>-1</v>
      </c>
    </row>
    <row r="26" spans="1:13" s="25" customFormat="1" ht="12.75" customHeight="1">
      <c r="A26" s="24"/>
      <c r="B26" s="24" t="s">
        <v>12</v>
      </c>
      <c r="C26" s="38">
        <f>C24*100/C23</f>
        <v>97.33333333333333</v>
      </c>
      <c r="D26" s="38">
        <f aca="true" t="shared" si="5" ref="D26:M26">D24*100/D23</f>
        <v>133.33333333333334</v>
      </c>
      <c r="E26" s="38">
        <f t="shared" si="5"/>
        <v>100</v>
      </c>
      <c r="F26" s="38">
        <f t="shared" si="5"/>
        <v>85.71428571428571</v>
      </c>
      <c r="G26" s="41" t="s">
        <v>47</v>
      </c>
      <c r="H26" s="38">
        <f t="shared" si="5"/>
        <v>133.33333333333334</v>
      </c>
      <c r="I26" s="38">
        <f t="shared" si="5"/>
        <v>100</v>
      </c>
      <c r="J26" s="38">
        <f t="shared" si="5"/>
        <v>100</v>
      </c>
      <c r="K26" s="38">
        <f t="shared" si="5"/>
        <v>93.61702127659575</v>
      </c>
      <c r="L26" s="38">
        <f t="shared" si="5"/>
        <v>92.85714285714286</v>
      </c>
      <c r="M26" s="39">
        <f t="shared" si="5"/>
        <v>85.71428571428571</v>
      </c>
    </row>
    <row r="27" spans="1:13" s="21" customFormat="1" ht="15.75" customHeight="1">
      <c r="A27" s="20" t="s">
        <v>27</v>
      </c>
      <c r="B27" s="20" t="s">
        <v>1</v>
      </c>
      <c r="C27" s="35">
        <v>3087</v>
      </c>
      <c r="D27" s="35">
        <v>66</v>
      </c>
      <c r="E27" s="35">
        <v>16</v>
      </c>
      <c r="F27" s="35">
        <v>85</v>
      </c>
      <c r="G27" s="35">
        <v>20</v>
      </c>
      <c r="H27" s="35">
        <v>11</v>
      </c>
      <c r="I27" s="35">
        <v>3</v>
      </c>
      <c r="J27" s="35">
        <v>2759</v>
      </c>
      <c r="K27" s="35">
        <v>2277</v>
      </c>
      <c r="L27" s="35">
        <v>603</v>
      </c>
      <c r="M27" s="37">
        <v>271</v>
      </c>
    </row>
    <row r="28" spans="1:13" s="21" customFormat="1" ht="12.75" customHeight="1">
      <c r="A28" s="20"/>
      <c r="B28" s="20" t="s">
        <v>2</v>
      </c>
      <c r="C28" s="35">
        <v>3204</v>
      </c>
      <c r="D28" s="35">
        <v>64</v>
      </c>
      <c r="E28" s="35">
        <v>15</v>
      </c>
      <c r="F28" s="35">
        <v>79</v>
      </c>
      <c r="G28" s="35">
        <v>18</v>
      </c>
      <c r="H28" s="35">
        <v>11</v>
      </c>
      <c r="I28" s="35">
        <v>3</v>
      </c>
      <c r="J28" s="35">
        <v>2865</v>
      </c>
      <c r="K28" s="35">
        <v>2373</v>
      </c>
      <c r="L28" s="35">
        <v>618</v>
      </c>
      <c r="M28" s="37">
        <v>286</v>
      </c>
    </row>
    <row r="29" spans="1:13" s="21" customFormat="1" ht="12.75" customHeight="1">
      <c r="A29" s="20"/>
      <c r="B29" s="20" t="s">
        <v>5</v>
      </c>
      <c r="C29" s="35">
        <f>C28-C27</f>
        <v>117</v>
      </c>
      <c r="D29" s="35">
        <f aca="true" t="shared" si="6" ref="D29:M29">D28-D27</f>
        <v>-2</v>
      </c>
      <c r="E29" s="35">
        <f t="shared" si="6"/>
        <v>-1</v>
      </c>
      <c r="F29" s="35">
        <f t="shared" si="6"/>
        <v>-6</v>
      </c>
      <c r="G29" s="35">
        <f t="shared" si="6"/>
        <v>-2</v>
      </c>
      <c r="H29" s="35">
        <f t="shared" si="6"/>
        <v>0</v>
      </c>
      <c r="I29" s="35">
        <f t="shared" si="6"/>
        <v>0</v>
      </c>
      <c r="J29" s="35">
        <f t="shared" si="6"/>
        <v>106</v>
      </c>
      <c r="K29" s="35">
        <f t="shared" si="6"/>
        <v>96</v>
      </c>
      <c r="L29" s="35">
        <f t="shared" si="6"/>
        <v>15</v>
      </c>
      <c r="M29" s="37">
        <f t="shared" si="6"/>
        <v>15</v>
      </c>
    </row>
    <row r="30" spans="1:13" s="25" customFormat="1" ht="12.75" customHeight="1">
      <c r="A30" s="24"/>
      <c r="B30" s="24" t="s">
        <v>12</v>
      </c>
      <c r="C30" s="38">
        <f>C28*100/C27</f>
        <v>103.79008746355684</v>
      </c>
      <c r="D30" s="38">
        <f aca="true" t="shared" si="7" ref="D30:M30">D28*100/D27</f>
        <v>96.96969696969697</v>
      </c>
      <c r="E30" s="38">
        <f t="shared" si="7"/>
        <v>93.75</v>
      </c>
      <c r="F30" s="38">
        <f t="shared" si="7"/>
        <v>92.94117647058823</v>
      </c>
      <c r="G30" s="38">
        <f t="shared" si="7"/>
        <v>90</v>
      </c>
      <c r="H30" s="38">
        <f t="shared" si="7"/>
        <v>100</v>
      </c>
      <c r="I30" s="38">
        <f t="shared" si="7"/>
        <v>100</v>
      </c>
      <c r="J30" s="38">
        <f t="shared" si="7"/>
        <v>103.84197172888727</v>
      </c>
      <c r="K30" s="38">
        <f t="shared" si="7"/>
        <v>104.21607378129117</v>
      </c>
      <c r="L30" s="38">
        <f t="shared" si="7"/>
        <v>102.48756218905473</v>
      </c>
      <c r="M30" s="39">
        <f t="shared" si="7"/>
        <v>105.5350553505535</v>
      </c>
    </row>
    <row r="31" spans="1:13" s="21" customFormat="1" ht="15.75" customHeight="1">
      <c r="A31" s="20" t="s">
        <v>53</v>
      </c>
      <c r="B31" s="20" t="s">
        <v>1</v>
      </c>
      <c r="C31" s="35">
        <v>88</v>
      </c>
      <c r="D31" s="35">
        <v>9</v>
      </c>
      <c r="E31" s="35">
        <v>4</v>
      </c>
      <c r="F31" s="35">
        <v>6</v>
      </c>
      <c r="G31" s="35">
        <v>2</v>
      </c>
      <c r="H31" s="35">
        <v>37</v>
      </c>
      <c r="I31" s="35">
        <v>28</v>
      </c>
      <c r="J31" s="35">
        <v>48</v>
      </c>
      <c r="K31" s="35">
        <v>30</v>
      </c>
      <c r="L31" s="35">
        <v>13</v>
      </c>
      <c r="M31" s="37">
        <v>3</v>
      </c>
    </row>
    <row r="32" spans="1:13" s="21" customFormat="1" ht="12.75" customHeight="1">
      <c r="A32" s="20" t="s">
        <v>54</v>
      </c>
      <c r="B32" s="20" t="s">
        <v>2</v>
      </c>
      <c r="C32" s="35">
        <v>92</v>
      </c>
      <c r="D32" s="35">
        <v>9</v>
      </c>
      <c r="E32" s="35">
        <v>4</v>
      </c>
      <c r="F32" s="35">
        <v>6</v>
      </c>
      <c r="G32" s="35">
        <v>2</v>
      </c>
      <c r="H32" s="35">
        <v>37</v>
      </c>
      <c r="I32" s="35">
        <v>28</v>
      </c>
      <c r="J32" s="35">
        <v>52</v>
      </c>
      <c r="K32" s="35">
        <v>36</v>
      </c>
      <c r="L32" s="35">
        <v>11</v>
      </c>
      <c r="M32" s="37">
        <v>3</v>
      </c>
    </row>
    <row r="33" spans="1:13" s="21" customFormat="1" ht="12.75" customHeight="1">
      <c r="A33" s="20" t="s">
        <v>28</v>
      </c>
      <c r="B33" s="20" t="s">
        <v>5</v>
      </c>
      <c r="C33" s="35">
        <f>C32-C31</f>
        <v>4</v>
      </c>
      <c r="D33" s="35">
        <f aca="true" t="shared" si="8" ref="D33:M33">D32-D31</f>
        <v>0</v>
      </c>
      <c r="E33" s="35">
        <f t="shared" si="8"/>
        <v>0</v>
      </c>
      <c r="F33" s="35">
        <f t="shared" si="8"/>
        <v>0</v>
      </c>
      <c r="G33" s="35">
        <f t="shared" si="8"/>
        <v>0</v>
      </c>
      <c r="H33" s="35">
        <f t="shared" si="8"/>
        <v>0</v>
      </c>
      <c r="I33" s="35">
        <f t="shared" si="8"/>
        <v>0</v>
      </c>
      <c r="J33" s="35">
        <f t="shared" si="8"/>
        <v>4</v>
      </c>
      <c r="K33" s="35">
        <f t="shared" si="8"/>
        <v>6</v>
      </c>
      <c r="L33" s="35">
        <f t="shared" si="8"/>
        <v>-2</v>
      </c>
      <c r="M33" s="37">
        <f t="shared" si="8"/>
        <v>0</v>
      </c>
    </row>
    <row r="34" spans="1:13" s="25" customFormat="1" ht="12.75" customHeight="1">
      <c r="A34" s="24"/>
      <c r="B34" s="24" t="s">
        <v>12</v>
      </c>
      <c r="C34" s="38">
        <f>C32*100/C31</f>
        <v>104.54545454545455</v>
      </c>
      <c r="D34" s="38">
        <f aca="true" t="shared" si="9" ref="D34:M34">D32*100/D31</f>
        <v>100</v>
      </c>
      <c r="E34" s="38">
        <f t="shared" si="9"/>
        <v>100</v>
      </c>
      <c r="F34" s="38">
        <f t="shared" si="9"/>
        <v>100</v>
      </c>
      <c r="G34" s="38">
        <f t="shared" si="9"/>
        <v>100</v>
      </c>
      <c r="H34" s="38">
        <f t="shared" si="9"/>
        <v>100</v>
      </c>
      <c r="I34" s="38">
        <f t="shared" si="9"/>
        <v>100</v>
      </c>
      <c r="J34" s="38">
        <f t="shared" si="9"/>
        <v>108.33333333333333</v>
      </c>
      <c r="K34" s="38">
        <f t="shared" si="9"/>
        <v>120</v>
      </c>
      <c r="L34" s="38">
        <f t="shared" si="9"/>
        <v>84.61538461538461</v>
      </c>
      <c r="M34" s="39">
        <f t="shared" si="9"/>
        <v>100</v>
      </c>
    </row>
    <row r="35" spans="1:13" s="21" customFormat="1" ht="15.75" customHeight="1">
      <c r="A35" s="20" t="s">
        <v>20</v>
      </c>
      <c r="B35" s="20" t="s">
        <v>1</v>
      </c>
      <c r="C35" s="35">
        <v>1943</v>
      </c>
      <c r="D35" s="35">
        <v>18</v>
      </c>
      <c r="E35" s="35">
        <v>5</v>
      </c>
      <c r="F35" s="35">
        <v>50</v>
      </c>
      <c r="G35" s="35">
        <v>9</v>
      </c>
      <c r="H35" s="35">
        <v>21</v>
      </c>
      <c r="I35" s="35">
        <v>11</v>
      </c>
      <c r="J35" s="35">
        <v>1783</v>
      </c>
      <c r="K35" s="35">
        <v>1571</v>
      </c>
      <c r="L35" s="35">
        <v>256</v>
      </c>
      <c r="M35" s="37">
        <v>129</v>
      </c>
    </row>
    <row r="36" spans="1:13" s="21" customFormat="1" ht="12.75" customHeight="1">
      <c r="A36" s="20"/>
      <c r="B36" s="20" t="s">
        <v>2</v>
      </c>
      <c r="C36" s="35">
        <v>2125</v>
      </c>
      <c r="D36" s="35">
        <v>16</v>
      </c>
      <c r="E36" s="35">
        <v>5</v>
      </c>
      <c r="F36" s="35">
        <v>50</v>
      </c>
      <c r="G36" s="35">
        <v>9</v>
      </c>
      <c r="H36" s="35">
        <v>19</v>
      </c>
      <c r="I36" s="35">
        <v>11</v>
      </c>
      <c r="J36" s="35">
        <v>1926</v>
      </c>
      <c r="K36" s="35">
        <v>1688</v>
      </c>
      <c r="L36" s="35">
        <v>315</v>
      </c>
      <c r="M36" s="37">
        <v>169</v>
      </c>
    </row>
    <row r="37" spans="1:13" s="21" customFormat="1" ht="12.75" customHeight="1">
      <c r="A37" s="20"/>
      <c r="B37" s="20" t="s">
        <v>5</v>
      </c>
      <c r="C37" s="35">
        <f>C36-C35</f>
        <v>182</v>
      </c>
      <c r="D37" s="35">
        <f aca="true" t="shared" si="10" ref="D37:M37">D36-D35</f>
        <v>-2</v>
      </c>
      <c r="E37" s="35">
        <f t="shared" si="10"/>
        <v>0</v>
      </c>
      <c r="F37" s="35">
        <f t="shared" si="10"/>
        <v>0</v>
      </c>
      <c r="G37" s="35">
        <f t="shared" si="10"/>
        <v>0</v>
      </c>
      <c r="H37" s="35">
        <f t="shared" si="10"/>
        <v>-2</v>
      </c>
      <c r="I37" s="35">
        <f t="shared" si="10"/>
        <v>0</v>
      </c>
      <c r="J37" s="35">
        <f t="shared" si="10"/>
        <v>143</v>
      </c>
      <c r="K37" s="35">
        <f t="shared" si="10"/>
        <v>117</v>
      </c>
      <c r="L37" s="35">
        <f t="shared" si="10"/>
        <v>59</v>
      </c>
      <c r="M37" s="37">
        <f t="shared" si="10"/>
        <v>40</v>
      </c>
    </row>
    <row r="38" spans="1:13" s="25" customFormat="1" ht="12.75" customHeight="1">
      <c r="A38" s="24"/>
      <c r="B38" s="24" t="s">
        <v>12</v>
      </c>
      <c r="C38" s="38">
        <f>C36*100/C35</f>
        <v>109.36695831188884</v>
      </c>
      <c r="D38" s="38">
        <f aca="true" t="shared" si="11" ref="D38:M38">D36*100/D35</f>
        <v>88.88888888888889</v>
      </c>
      <c r="E38" s="38">
        <f t="shared" si="11"/>
        <v>100</v>
      </c>
      <c r="F38" s="38">
        <f t="shared" si="11"/>
        <v>100</v>
      </c>
      <c r="G38" s="38">
        <f t="shared" si="11"/>
        <v>100</v>
      </c>
      <c r="H38" s="38">
        <f t="shared" si="11"/>
        <v>90.47619047619048</v>
      </c>
      <c r="I38" s="38">
        <f t="shared" si="11"/>
        <v>100</v>
      </c>
      <c r="J38" s="38">
        <f t="shared" si="11"/>
        <v>108.02019068984858</v>
      </c>
      <c r="K38" s="38">
        <f t="shared" si="11"/>
        <v>107.44748567791216</v>
      </c>
      <c r="L38" s="38">
        <f t="shared" si="11"/>
        <v>123.046875</v>
      </c>
      <c r="M38" s="39">
        <f t="shared" si="11"/>
        <v>131.0077519379845</v>
      </c>
    </row>
    <row r="39" spans="1:13" s="25" customFormat="1" ht="15.75" customHeight="1">
      <c r="A39" s="20" t="s">
        <v>29</v>
      </c>
      <c r="B39" s="2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</row>
    <row r="40" spans="1:13" s="21" customFormat="1" ht="12.75" customHeight="1">
      <c r="A40" s="20" t="s">
        <v>30</v>
      </c>
      <c r="B40" s="20" t="s">
        <v>1</v>
      </c>
      <c r="C40" s="35">
        <v>5371</v>
      </c>
      <c r="D40" s="35">
        <v>17</v>
      </c>
      <c r="E40" s="35">
        <v>2</v>
      </c>
      <c r="F40" s="35">
        <v>39</v>
      </c>
      <c r="G40" s="35">
        <v>4</v>
      </c>
      <c r="H40" s="35">
        <v>9</v>
      </c>
      <c r="I40" s="35">
        <v>3</v>
      </c>
      <c r="J40" s="35">
        <v>4801</v>
      </c>
      <c r="K40" s="35">
        <v>4239</v>
      </c>
      <c r="L40" s="35">
        <v>978</v>
      </c>
      <c r="M40" s="37">
        <v>553</v>
      </c>
    </row>
    <row r="41" spans="1:13" s="21" customFormat="1" ht="12.75" customHeight="1">
      <c r="A41" s="21" t="s">
        <v>55</v>
      </c>
      <c r="B41" s="20" t="s">
        <v>2</v>
      </c>
      <c r="C41" s="35">
        <v>5594</v>
      </c>
      <c r="D41" s="35">
        <v>17</v>
      </c>
      <c r="E41" s="35">
        <v>2</v>
      </c>
      <c r="F41" s="35">
        <v>35</v>
      </c>
      <c r="G41" s="35">
        <v>4</v>
      </c>
      <c r="H41" s="35">
        <v>8</v>
      </c>
      <c r="I41" s="35">
        <v>2</v>
      </c>
      <c r="J41" s="35">
        <v>4977</v>
      </c>
      <c r="K41" s="35">
        <v>4393</v>
      </c>
      <c r="L41" s="35">
        <v>1042</v>
      </c>
      <c r="M41" s="37">
        <v>601</v>
      </c>
    </row>
    <row r="42" spans="1:13" s="21" customFormat="1" ht="12.75" customHeight="1">
      <c r="A42" s="20" t="s">
        <v>56</v>
      </c>
      <c r="B42" s="20" t="s">
        <v>5</v>
      </c>
      <c r="C42" s="35">
        <f>C41-C40</f>
        <v>223</v>
      </c>
      <c r="D42" s="35">
        <f aca="true" t="shared" si="12" ref="D42:M42">D41-D40</f>
        <v>0</v>
      </c>
      <c r="E42" s="35">
        <f t="shared" si="12"/>
        <v>0</v>
      </c>
      <c r="F42" s="35">
        <f t="shared" si="12"/>
        <v>-4</v>
      </c>
      <c r="G42" s="35">
        <f t="shared" si="12"/>
        <v>0</v>
      </c>
      <c r="H42" s="35">
        <f t="shared" si="12"/>
        <v>-1</v>
      </c>
      <c r="I42" s="35">
        <f t="shared" si="12"/>
        <v>-1</v>
      </c>
      <c r="J42" s="35">
        <f t="shared" si="12"/>
        <v>176</v>
      </c>
      <c r="K42" s="35">
        <f t="shared" si="12"/>
        <v>154</v>
      </c>
      <c r="L42" s="35">
        <f t="shared" si="12"/>
        <v>64</v>
      </c>
      <c r="M42" s="37">
        <f t="shared" si="12"/>
        <v>48</v>
      </c>
    </row>
    <row r="43" spans="1:13" s="25" customFormat="1" ht="12.75" customHeight="1">
      <c r="A43" s="24" t="s">
        <v>57</v>
      </c>
      <c r="B43" s="24" t="s">
        <v>12</v>
      </c>
      <c r="C43" s="38">
        <f>C41*100/C40</f>
        <v>104.15192701545337</v>
      </c>
      <c r="D43" s="38">
        <f aca="true" t="shared" si="13" ref="D43:M43">D41*100/D40</f>
        <v>100</v>
      </c>
      <c r="E43" s="38">
        <f t="shared" si="13"/>
        <v>100</v>
      </c>
      <c r="F43" s="38">
        <f t="shared" si="13"/>
        <v>89.74358974358974</v>
      </c>
      <c r="G43" s="38">
        <f t="shared" si="13"/>
        <v>100</v>
      </c>
      <c r="H43" s="38">
        <f t="shared" si="13"/>
        <v>88.88888888888889</v>
      </c>
      <c r="I43" s="38">
        <f t="shared" si="13"/>
        <v>66.66666666666667</v>
      </c>
      <c r="J43" s="38">
        <f t="shared" si="13"/>
        <v>103.66590293688814</v>
      </c>
      <c r="K43" s="38">
        <f t="shared" si="13"/>
        <v>103.63293229535267</v>
      </c>
      <c r="L43" s="38">
        <f t="shared" si="13"/>
        <v>106.5439672801636</v>
      </c>
      <c r="M43" s="39">
        <f t="shared" si="13"/>
        <v>108.67992766726944</v>
      </c>
    </row>
    <row r="44" spans="1:13" s="21" customFormat="1" ht="15.75" customHeight="1">
      <c r="A44" s="20" t="s">
        <v>21</v>
      </c>
      <c r="B44" s="20" t="s">
        <v>1</v>
      </c>
      <c r="C44" s="35">
        <v>488</v>
      </c>
      <c r="D44" s="35">
        <v>8</v>
      </c>
      <c r="E44" s="35">
        <v>2</v>
      </c>
      <c r="F44" s="35">
        <v>17</v>
      </c>
      <c r="G44" s="35">
        <v>7</v>
      </c>
      <c r="H44" s="35">
        <v>4</v>
      </c>
      <c r="I44" s="36" t="s">
        <v>51</v>
      </c>
      <c r="J44" s="35">
        <v>403</v>
      </c>
      <c r="K44" s="35">
        <v>328</v>
      </c>
      <c r="L44" s="35">
        <v>123</v>
      </c>
      <c r="M44" s="37">
        <v>73</v>
      </c>
    </row>
    <row r="45" spans="1:13" s="21" customFormat="1" ht="12.75" customHeight="1">
      <c r="A45" s="20"/>
      <c r="B45" s="20" t="s">
        <v>2</v>
      </c>
      <c r="C45" s="35">
        <v>551</v>
      </c>
      <c r="D45" s="35">
        <v>8</v>
      </c>
      <c r="E45" s="35">
        <v>2</v>
      </c>
      <c r="F45" s="35">
        <v>16</v>
      </c>
      <c r="G45" s="35">
        <v>7</v>
      </c>
      <c r="H45" s="35">
        <v>4</v>
      </c>
      <c r="I45" s="36" t="s">
        <v>51</v>
      </c>
      <c r="J45" s="35">
        <v>462</v>
      </c>
      <c r="K45" s="35">
        <v>379</v>
      </c>
      <c r="L45" s="35">
        <v>134</v>
      </c>
      <c r="M45" s="37">
        <v>77</v>
      </c>
    </row>
    <row r="46" spans="1:13" s="21" customFormat="1" ht="12.75" customHeight="1">
      <c r="A46" s="20"/>
      <c r="B46" s="20" t="s">
        <v>5</v>
      </c>
      <c r="C46" s="35">
        <f>C45-C44</f>
        <v>63</v>
      </c>
      <c r="D46" s="35">
        <f aca="true" t="shared" si="14" ref="D46:M46">D45-D44</f>
        <v>0</v>
      </c>
      <c r="E46" s="35">
        <f t="shared" si="14"/>
        <v>0</v>
      </c>
      <c r="F46" s="35">
        <f t="shared" si="14"/>
        <v>-1</v>
      </c>
      <c r="G46" s="35">
        <f t="shared" si="14"/>
        <v>0</v>
      </c>
      <c r="H46" s="35">
        <f t="shared" si="14"/>
        <v>0</v>
      </c>
      <c r="I46" s="36" t="s">
        <v>51</v>
      </c>
      <c r="J46" s="35">
        <f t="shared" si="14"/>
        <v>59</v>
      </c>
      <c r="K46" s="35">
        <f t="shared" si="14"/>
        <v>51</v>
      </c>
      <c r="L46" s="35">
        <f t="shared" si="14"/>
        <v>11</v>
      </c>
      <c r="M46" s="37">
        <f t="shared" si="14"/>
        <v>4</v>
      </c>
    </row>
    <row r="47" spans="1:13" s="25" customFormat="1" ht="12.75" customHeight="1">
      <c r="A47" s="24"/>
      <c r="B47" s="24" t="s">
        <v>12</v>
      </c>
      <c r="C47" s="38">
        <f>C45*100/C44</f>
        <v>112.90983606557377</v>
      </c>
      <c r="D47" s="38">
        <f aca="true" t="shared" si="15" ref="D47:M47">D45*100/D44</f>
        <v>100</v>
      </c>
      <c r="E47" s="38">
        <f t="shared" si="15"/>
        <v>100</v>
      </c>
      <c r="F47" s="38">
        <f t="shared" si="15"/>
        <v>94.11764705882354</v>
      </c>
      <c r="G47" s="38">
        <f t="shared" si="15"/>
        <v>100</v>
      </c>
      <c r="H47" s="38">
        <f t="shared" si="15"/>
        <v>100</v>
      </c>
      <c r="I47" s="36" t="s">
        <v>51</v>
      </c>
      <c r="J47" s="38">
        <f t="shared" si="15"/>
        <v>114.64019851116625</v>
      </c>
      <c r="K47" s="38">
        <f t="shared" si="15"/>
        <v>115.54878048780488</v>
      </c>
      <c r="L47" s="38">
        <f t="shared" si="15"/>
        <v>108.9430894308943</v>
      </c>
      <c r="M47" s="39">
        <f t="shared" si="15"/>
        <v>105.47945205479452</v>
      </c>
    </row>
    <row r="48" spans="1:13" s="21" customFormat="1" ht="15.75" customHeight="1">
      <c r="A48" s="20" t="s">
        <v>31</v>
      </c>
      <c r="B48" s="20" t="s">
        <v>1</v>
      </c>
      <c r="C48" s="35">
        <v>778</v>
      </c>
      <c r="D48" s="35">
        <v>12</v>
      </c>
      <c r="E48" s="35">
        <v>7</v>
      </c>
      <c r="F48" s="35">
        <v>25</v>
      </c>
      <c r="G48" s="35">
        <v>8</v>
      </c>
      <c r="H48" s="35">
        <v>17</v>
      </c>
      <c r="I48" s="35">
        <v>11</v>
      </c>
      <c r="J48" s="35">
        <v>703</v>
      </c>
      <c r="K48" s="35">
        <v>596</v>
      </c>
      <c r="L48" s="35">
        <v>106</v>
      </c>
      <c r="M48" s="37">
        <v>47</v>
      </c>
    </row>
    <row r="49" spans="1:13" s="21" customFormat="1" ht="12.75" customHeight="1">
      <c r="A49" s="20" t="s">
        <v>32</v>
      </c>
      <c r="B49" s="20" t="s">
        <v>2</v>
      </c>
      <c r="C49" s="35">
        <v>836</v>
      </c>
      <c r="D49" s="35">
        <v>14</v>
      </c>
      <c r="E49" s="35">
        <v>7</v>
      </c>
      <c r="F49" s="35">
        <v>23</v>
      </c>
      <c r="G49" s="35">
        <v>8</v>
      </c>
      <c r="H49" s="35">
        <v>19</v>
      </c>
      <c r="I49" s="35">
        <v>11</v>
      </c>
      <c r="J49" s="35">
        <v>749</v>
      </c>
      <c r="K49" s="35">
        <v>635</v>
      </c>
      <c r="L49" s="35">
        <v>123</v>
      </c>
      <c r="M49" s="37">
        <v>58</v>
      </c>
    </row>
    <row r="50" spans="1:13" s="21" customFormat="1" ht="12.75" customHeight="1">
      <c r="A50" s="20"/>
      <c r="B50" s="20" t="s">
        <v>5</v>
      </c>
      <c r="C50" s="35">
        <f>C49-C48</f>
        <v>58</v>
      </c>
      <c r="D50" s="35">
        <f aca="true" t="shared" si="16" ref="D50:M50">D49-D48</f>
        <v>2</v>
      </c>
      <c r="E50" s="35">
        <f t="shared" si="16"/>
        <v>0</v>
      </c>
      <c r="F50" s="35">
        <f t="shared" si="16"/>
        <v>-2</v>
      </c>
      <c r="G50" s="35">
        <f t="shared" si="16"/>
        <v>0</v>
      </c>
      <c r="H50" s="35">
        <f t="shared" si="16"/>
        <v>2</v>
      </c>
      <c r="I50" s="35">
        <f t="shared" si="16"/>
        <v>0</v>
      </c>
      <c r="J50" s="35">
        <f t="shared" si="16"/>
        <v>46</v>
      </c>
      <c r="K50" s="35">
        <f t="shared" si="16"/>
        <v>39</v>
      </c>
      <c r="L50" s="35">
        <f t="shared" si="16"/>
        <v>17</v>
      </c>
      <c r="M50" s="37">
        <f t="shared" si="16"/>
        <v>11</v>
      </c>
    </row>
    <row r="51" spans="1:13" s="25" customFormat="1" ht="12.75" customHeight="1">
      <c r="A51" s="24"/>
      <c r="B51" s="24" t="s">
        <v>12</v>
      </c>
      <c r="C51" s="38">
        <f>C49*100/C48</f>
        <v>107.45501285347044</v>
      </c>
      <c r="D51" s="38">
        <f aca="true" t="shared" si="17" ref="D51:M51">D49*100/D48</f>
        <v>116.66666666666667</v>
      </c>
      <c r="E51" s="38">
        <f t="shared" si="17"/>
        <v>100</v>
      </c>
      <c r="F51" s="38">
        <f t="shared" si="17"/>
        <v>92</v>
      </c>
      <c r="G51" s="38">
        <f t="shared" si="17"/>
        <v>100</v>
      </c>
      <c r="H51" s="38">
        <f t="shared" si="17"/>
        <v>111.76470588235294</v>
      </c>
      <c r="I51" s="38">
        <f t="shared" si="17"/>
        <v>100</v>
      </c>
      <c r="J51" s="38">
        <f t="shared" si="17"/>
        <v>106.5433854907539</v>
      </c>
      <c r="K51" s="38">
        <f t="shared" si="17"/>
        <v>106.54362416107382</v>
      </c>
      <c r="L51" s="38">
        <f t="shared" si="17"/>
        <v>116.0377358490566</v>
      </c>
      <c r="M51" s="39">
        <f t="shared" si="17"/>
        <v>123.40425531914893</v>
      </c>
    </row>
    <row r="52" spans="1:13" s="21" customFormat="1" ht="15.75" customHeight="1">
      <c r="A52" s="20" t="s">
        <v>22</v>
      </c>
      <c r="B52" s="20" t="s">
        <v>1</v>
      </c>
      <c r="C52" s="35">
        <v>275</v>
      </c>
      <c r="D52" s="35">
        <v>1</v>
      </c>
      <c r="E52" s="36" t="s">
        <v>51</v>
      </c>
      <c r="F52" s="35">
        <v>4</v>
      </c>
      <c r="G52" s="35">
        <v>2</v>
      </c>
      <c r="H52" s="35">
        <v>2</v>
      </c>
      <c r="I52" s="35">
        <v>1</v>
      </c>
      <c r="J52" s="35">
        <v>260</v>
      </c>
      <c r="K52" s="35">
        <v>228</v>
      </c>
      <c r="L52" s="35">
        <v>26</v>
      </c>
      <c r="M52" s="37">
        <v>12</v>
      </c>
    </row>
    <row r="53" spans="1:13" s="21" customFormat="1" ht="12.75" customHeight="1">
      <c r="A53" s="20"/>
      <c r="B53" s="20" t="s">
        <v>2</v>
      </c>
      <c r="C53" s="35">
        <v>298</v>
      </c>
      <c r="D53" s="35">
        <v>1</v>
      </c>
      <c r="E53" s="36" t="s">
        <v>51</v>
      </c>
      <c r="F53" s="35">
        <v>4</v>
      </c>
      <c r="G53" s="35">
        <v>2</v>
      </c>
      <c r="H53" s="35">
        <v>2</v>
      </c>
      <c r="I53" s="35">
        <v>1</v>
      </c>
      <c r="J53" s="35">
        <v>279</v>
      </c>
      <c r="K53" s="35">
        <v>242</v>
      </c>
      <c r="L53" s="35">
        <v>33</v>
      </c>
      <c r="M53" s="37">
        <v>16</v>
      </c>
    </row>
    <row r="54" spans="1:13" s="21" customFormat="1" ht="12.75" customHeight="1">
      <c r="A54" s="20"/>
      <c r="B54" s="20" t="s">
        <v>5</v>
      </c>
      <c r="C54" s="35">
        <f>C53-C52</f>
        <v>23</v>
      </c>
      <c r="D54" s="35">
        <f aca="true" t="shared" si="18" ref="D54:M54">D53-D52</f>
        <v>0</v>
      </c>
      <c r="E54" s="36" t="s">
        <v>51</v>
      </c>
      <c r="F54" s="35">
        <f t="shared" si="18"/>
        <v>0</v>
      </c>
      <c r="G54" s="35">
        <f t="shared" si="18"/>
        <v>0</v>
      </c>
      <c r="H54" s="35">
        <f t="shared" si="18"/>
        <v>0</v>
      </c>
      <c r="I54" s="35">
        <f t="shared" si="18"/>
        <v>0</v>
      </c>
      <c r="J54" s="35">
        <f t="shared" si="18"/>
        <v>19</v>
      </c>
      <c r="K54" s="35">
        <f t="shared" si="18"/>
        <v>14</v>
      </c>
      <c r="L54" s="35">
        <f t="shared" si="18"/>
        <v>7</v>
      </c>
      <c r="M54" s="37">
        <f t="shared" si="18"/>
        <v>4</v>
      </c>
    </row>
    <row r="55" spans="1:13" s="25" customFormat="1" ht="12.75" customHeight="1">
      <c r="A55" s="24"/>
      <c r="B55" s="24" t="s">
        <v>12</v>
      </c>
      <c r="C55" s="38">
        <f>C53*100/C52</f>
        <v>108.36363636363636</v>
      </c>
      <c r="D55" s="38">
        <f aca="true" t="shared" si="19" ref="D55:M55">D53*100/D52</f>
        <v>100</v>
      </c>
      <c r="E55" s="36" t="s">
        <v>51</v>
      </c>
      <c r="F55" s="38">
        <f t="shared" si="19"/>
        <v>100</v>
      </c>
      <c r="G55" s="38">
        <f t="shared" si="19"/>
        <v>100</v>
      </c>
      <c r="H55" s="38">
        <f t="shared" si="19"/>
        <v>100</v>
      </c>
      <c r="I55" s="38">
        <f t="shared" si="19"/>
        <v>100</v>
      </c>
      <c r="J55" s="38">
        <f t="shared" si="19"/>
        <v>107.3076923076923</v>
      </c>
      <c r="K55" s="38">
        <f t="shared" si="19"/>
        <v>106.14035087719299</v>
      </c>
      <c r="L55" s="38">
        <f t="shared" si="19"/>
        <v>126.92307692307692</v>
      </c>
      <c r="M55" s="39">
        <f t="shared" si="19"/>
        <v>133.33333333333334</v>
      </c>
    </row>
    <row r="56" spans="1:13" s="21" customFormat="1" ht="15.75" customHeight="1">
      <c r="A56" s="20" t="s">
        <v>33</v>
      </c>
      <c r="B56" s="20" t="s">
        <v>1</v>
      </c>
      <c r="C56" s="35">
        <v>2964</v>
      </c>
      <c r="D56" s="35">
        <v>24</v>
      </c>
      <c r="E56" s="35">
        <v>2</v>
      </c>
      <c r="F56" s="35">
        <v>71</v>
      </c>
      <c r="G56" s="35">
        <v>19</v>
      </c>
      <c r="H56" s="35">
        <v>42</v>
      </c>
      <c r="I56" s="35">
        <v>19</v>
      </c>
      <c r="J56" s="35">
        <v>2658</v>
      </c>
      <c r="K56" s="35">
        <v>2293</v>
      </c>
      <c r="L56" s="35">
        <v>456</v>
      </c>
      <c r="M56" s="37">
        <v>258</v>
      </c>
    </row>
    <row r="57" spans="1:13" s="21" customFormat="1" ht="12.75" customHeight="1">
      <c r="A57" s="20" t="s">
        <v>34</v>
      </c>
      <c r="B57" s="20" t="s">
        <v>2</v>
      </c>
      <c r="C57" s="35">
        <v>3387</v>
      </c>
      <c r="D57" s="35">
        <v>23</v>
      </c>
      <c r="E57" s="35">
        <v>2</v>
      </c>
      <c r="F57" s="35">
        <v>69</v>
      </c>
      <c r="G57" s="35">
        <v>19</v>
      </c>
      <c r="H57" s="35">
        <v>41</v>
      </c>
      <c r="I57" s="35">
        <v>18</v>
      </c>
      <c r="J57" s="35">
        <v>2998</v>
      </c>
      <c r="K57" s="35">
        <v>2566</v>
      </c>
      <c r="L57" s="35">
        <v>575</v>
      </c>
      <c r="M57" s="37">
        <v>342</v>
      </c>
    </row>
    <row r="58" spans="1:13" s="21" customFormat="1" ht="12.75" customHeight="1">
      <c r="A58" s="20" t="s">
        <v>35</v>
      </c>
      <c r="B58" s="20" t="s">
        <v>5</v>
      </c>
      <c r="C58" s="35">
        <f>C57-C56</f>
        <v>423</v>
      </c>
      <c r="D58" s="35">
        <f aca="true" t="shared" si="20" ref="D58:M58">D57-D56</f>
        <v>-1</v>
      </c>
      <c r="E58" s="35">
        <f t="shared" si="20"/>
        <v>0</v>
      </c>
      <c r="F58" s="35">
        <f t="shared" si="20"/>
        <v>-2</v>
      </c>
      <c r="G58" s="35">
        <f t="shared" si="20"/>
        <v>0</v>
      </c>
      <c r="H58" s="35">
        <f t="shared" si="20"/>
        <v>-1</v>
      </c>
      <c r="I58" s="35">
        <f t="shared" si="20"/>
        <v>-1</v>
      </c>
      <c r="J58" s="35">
        <f t="shared" si="20"/>
        <v>340</v>
      </c>
      <c r="K58" s="35">
        <f t="shared" si="20"/>
        <v>273</v>
      </c>
      <c r="L58" s="35">
        <f t="shared" si="20"/>
        <v>119</v>
      </c>
      <c r="M58" s="37">
        <f t="shared" si="20"/>
        <v>84</v>
      </c>
    </row>
    <row r="59" spans="1:13" s="25" customFormat="1" ht="12.75" customHeight="1">
      <c r="A59" s="24" t="s">
        <v>36</v>
      </c>
      <c r="B59" s="24" t="s">
        <v>12</v>
      </c>
      <c r="C59" s="38">
        <f>C57*100/C56</f>
        <v>114.27125506072875</v>
      </c>
      <c r="D59" s="38">
        <f aca="true" t="shared" si="21" ref="D59:M59">D57*100/D56</f>
        <v>95.83333333333333</v>
      </c>
      <c r="E59" s="38">
        <f t="shared" si="21"/>
        <v>100</v>
      </c>
      <c r="F59" s="38">
        <f t="shared" si="21"/>
        <v>97.1830985915493</v>
      </c>
      <c r="G59" s="38">
        <f t="shared" si="21"/>
        <v>100</v>
      </c>
      <c r="H59" s="38">
        <f t="shared" si="21"/>
        <v>97.61904761904762</v>
      </c>
      <c r="I59" s="38">
        <f t="shared" si="21"/>
        <v>94.73684210526316</v>
      </c>
      <c r="J59" s="38">
        <f t="shared" si="21"/>
        <v>112.79157261098571</v>
      </c>
      <c r="K59" s="38">
        <f t="shared" si="21"/>
        <v>111.90580026166595</v>
      </c>
      <c r="L59" s="38">
        <f t="shared" si="21"/>
        <v>126.09649122807018</v>
      </c>
      <c r="M59" s="39">
        <f t="shared" si="21"/>
        <v>132.5581395348837</v>
      </c>
    </row>
    <row r="60" spans="1:13" ht="15.75" customHeight="1">
      <c r="A60" t="s">
        <v>37</v>
      </c>
      <c r="B60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4"/>
    </row>
    <row r="61" spans="1:13" s="21" customFormat="1" ht="12.75" customHeight="1">
      <c r="A61" s="20" t="s">
        <v>38</v>
      </c>
      <c r="B61" s="20" t="s">
        <v>1</v>
      </c>
      <c r="C61" s="35">
        <v>5</v>
      </c>
      <c r="D61" s="36" t="s">
        <v>51</v>
      </c>
      <c r="E61" s="36" t="s">
        <v>51</v>
      </c>
      <c r="F61" s="35">
        <v>1</v>
      </c>
      <c r="G61" s="35">
        <v>1</v>
      </c>
      <c r="H61" s="36" t="s">
        <v>51</v>
      </c>
      <c r="I61" s="36" t="s">
        <v>51</v>
      </c>
      <c r="J61" s="35">
        <v>4</v>
      </c>
      <c r="K61" s="35">
        <v>4</v>
      </c>
      <c r="L61" s="36" t="s">
        <v>51</v>
      </c>
      <c r="M61" s="40" t="s">
        <v>51</v>
      </c>
    </row>
    <row r="62" spans="1:13" s="21" customFormat="1" ht="12.75" customHeight="1">
      <c r="A62" s="20" t="s">
        <v>39</v>
      </c>
      <c r="B62" s="20" t="s">
        <v>2</v>
      </c>
      <c r="C62" s="35">
        <v>5</v>
      </c>
      <c r="D62" s="36" t="s">
        <v>51</v>
      </c>
      <c r="E62" s="36" t="s">
        <v>51</v>
      </c>
      <c r="F62" s="35">
        <v>1</v>
      </c>
      <c r="G62" s="35">
        <v>1</v>
      </c>
      <c r="H62" s="36" t="s">
        <v>51</v>
      </c>
      <c r="I62" s="36" t="s">
        <v>51</v>
      </c>
      <c r="J62" s="35">
        <v>4</v>
      </c>
      <c r="K62" s="35">
        <v>4</v>
      </c>
      <c r="L62" s="36" t="s">
        <v>51</v>
      </c>
      <c r="M62" s="40" t="s">
        <v>51</v>
      </c>
    </row>
    <row r="63" spans="1:13" s="21" customFormat="1" ht="12.75" customHeight="1">
      <c r="A63" s="20" t="s">
        <v>50</v>
      </c>
      <c r="B63" s="20" t="s">
        <v>5</v>
      </c>
      <c r="C63" s="35">
        <f>C62-C61</f>
        <v>0</v>
      </c>
      <c r="D63" s="36" t="s">
        <v>51</v>
      </c>
      <c r="E63" s="36" t="s">
        <v>51</v>
      </c>
      <c r="F63" s="35">
        <f>F62-F61</f>
        <v>0</v>
      </c>
      <c r="G63" s="35">
        <f>G62-G61</f>
        <v>0</v>
      </c>
      <c r="H63" s="36" t="s">
        <v>51</v>
      </c>
      <c r="I63" s="36" t="s">
        <v>51</v>
      </c>
      <c r="J63" s="35">
        <f>J62-J61</f>
        <v>0</v>
      </c>
      <c r="K63" s="35">
        <f>K62-K61</f>
        <v>0</v>
      </c>
      <c r="L63" s="36" t="s">
        <v>51</v>
      </c>
      <c r="M63" s="40" t="s">
        <v>51</v>
      </c>
    </row>
    <row r="64" spans="1:13" s="25" customFormat="1" ht="12.75" customHeight="1">
      <c r="A64" s="25" t="s">
        <v>40</v>
      </c>
      <c r="B64" s="24" t="s">
        <v>12</v>
      </c>
      <c r="C64" s="38">
        <f>C62*100/C61</f>
        <v>100</v>
      </c>
      <c r="D64" s="36" t="s">
        <v>51</v>
      </c>
      <c r="E64" s="36" t="s">
        <v>51</v>
      </c>
      <c r="F64" s="38">
        <f>F62*100/F61</f>
        <v>100</v>
      </c>
      <c r="G64" s="38">
        <f>G62*100/G61</f>
        <v>100</v>
      </c>
      <c r="H64" s="36" t="s">
        <v>51</v>
      </c>
      <c r="I64" s="36" t="s">
        <v>51</v>
      </c>
      <c r="J64" s="38">
        <f>J62*100/J61</f>
        <v>100</v>
      </c>
      <c r="K64" s="38">
        <f>K62*100/K61</f>
        <v>100</v>
      </c>
      <c r="L64" s="36" t="s">
        <v>51</v>
      </c>
      <c r="M64" s="40" t="s">
        <v>51</v>
      </c>
    </row>
    <row r="65" spans="1:13" s="21" customFormat="1" ht="15.75" customHeight="1">
      <c r="A65" s="20" t="s">
        <v>23</v>
      </c>
      <c r="B65" s="20" t="s">
        <v>1</v>
      </c>
      <c r="C65" s="35">
        <v>139</v>
      </c>
      <c r="D65" s="35">
        <v>1</v>
      </c>
      <c r="E65" s="36" t="s">
        <v>51</v>
      </c>
      <c r="F65" s="35">
        <v>3</v>
      </c>
      <c r="G65" s="35">
        <v>1</v>
      </c>
      <c r="H65" s="36" t="s">
        <v>51</v>
      </c>
      <c r="I65" s="36" t="s">
        <v>51</v>
      </c>
      <c r="J65" s="35">
        <v>125</v>
      </c>
      <c r="K65" s="35">
        <v>105</v>
      </c>
      <c r="L65" s="35">
        <v>26</v>
      </c>
      <c r="M65" s="37">
        <v>13</v>
      </c>
    </row>
    <row r="66" spans="1:13" s="21" customFormat="1" ht="12.75" customHeight="1">
      <c r="A66" s="20"/>
      <c r="B66" s="20" t="s">
        <v>2</v>
      </c>
      <c r="C66" s="35">
        <v>150</v>
      </c>
      <c r="D66" s="35">
        <v>1</v>
      </c>
      <c r="E66" s="36" t="s">
        <v>51</v>
      </c>
      <c r="F66" s="35">
        <v>2</v>
      </c>
      <c r="G66" s="36" t="s">
        <v>51</v>
      </c>
      <c r="H66" s="36" t="s">
        <v>51</v>
      </c>
      <c r="I66" s="36" t="s">
        <v>51</v>
      </c>
      <c r="J66" s="35">
        <v>138</v>
      </c>
      <c r="K66" s="35">
        <v>118</v>
      </c>
      <c r="L66" s="35">
        <v>25</v>
      </c>
      <c r="M66" s="37">
        <v>12</v>
      </c>
    </row>
    <row r="67" spans="1:13" s="21" customFormat="1" ht="12.75" customHeight="1">
      <c r="A67" s="20"/>
      <c r="B67" s="20" t="s">
        <v>5</v>
      </c>
      <c r="C67" s="35">
        <f>C66-C65</f>
        <v>11</v>
      </c>
      <c r="D67" s="35">
        <f aca="true" t="shared" si="22" ref="D67:M67">D66-D65</f>
        <v>0</v>
      </c>
      <c r="E67" s="36" t="s">
        <v>51</v>
      </c>
      <c r="F67" s="35">
        <f t="shared" si="22"/>
        <v>-1</v>
      </c>
      <c r="G67" s="35">
        <v>-1</v>
      </c>
      <c r="H67" s="36" t="s">
        <v>51</v>
      </c>
      <c r="I67" s="36" t="s">
        <v>51</v>
      </c>
      <c r="J67" s="35">
        <f t="shared" si="22"/>
        <v>13</v>
      </c>
      <c r="K67" s="35">
        <f t="shared" si="22"/>
        <v>13</v>
      </c>
      <c r="L67" s="35">
        <f t="shared" si="22"/>
        <v>-1</v>
      </c>
      <c r="M67" s="37">
        <f t="shared" si="22"/>
        <v>-1</v>
      </c>
    </row>
    <row r="68" spans="1:13" s="25" customFormat="1" ht="12.75" customHeight="1">
      <c r="A68" s="24"/>
      <c r="B68" s="24" t="s">
        <v>12</v>
      </c>
      <c r="C68" s="38">
        <f>C66*100/C65</f>
        <v>107.9136690647482</v>
      </c>
      <c r="D68" s="38">
        <f aca="true" t="shared" si="23" ref="D68:M68">D66*100/D65</f>
        <v>100</v>
      </c>
      <c r="E68" s="36" t="s">
        <v>51</v>
      </c>
      <c r="F68" s="38">
        <f t="shared" si="23"/>
        <v>66.66666666666667</v>
      </c>
      <c r="G68" s="41" t="s">
        <v>47</v>
      </c>
      <c r="H68" s="36" t="s">
        <v>51</v>
      </c>
      <c r="I68" s="36" t="s">
        <v>51</v>
      </c>
      <c r="J68" s="38">
        <f t="shared" si="23"/>
        <v>110.4</v>
      </c>
      <c r="K68" s="38">
        <f t="shared" si="23"/>
        <v>112.38095238095238</v>
      </c>
      <c r="L68" s="38">
        <f t="shared" si="23"/>
        <v>96.15384615384616</v>
      </c>
      <c r="M68" s="39">
        <f t="shared" si="23"/>
        <v>92.3076923076923</v>
      </c>
    </row>
    <row r="69" spans="1:13" s="21" customFormat="1" ht="15.75" customHeight="1">
      <c r="A69" s="20" t="s">
        <v>41</v>
      </c>
      <c r="B69" s="20" t="s">
        <v>1</v>
      </c>
      <c r="C69" s="35">
        <v>454</v>
      </c>
      <c r="D69" s="35">
        <v>5</v>
      </c>
      <c r="E69" s="35">
        <v>5</v>
      </c>
      <c r="F69" s="35">
        <v>5</v>
      </c>
      <c r="G69" s="35">
        <v>4</v>
      </c>
      <c r="H69" s="35">
        <v>2</v>
      </c>
      <c r="I69" s="35">
        <v>1</v>
      </c>
      <c r="J69" s="35">
        <v>431</v>
      </c>
      <c r="K69" s="35">
        <v>411</v>
      </c>
      <c r="L69" s="35">
        <v>28</v>
      </c>
      <c r="M69" s="37">
        <v>12</v>
      </c>
    </row>
    <row r="70" spans="1:13" s="21" customFormat="1" ht="12.75" customHeight="1">
      <c r="A70" s="20" t="s">
        <v>42</v>
      </c>
      <c r="B70" s="20" t="s">
        <v>2</v>
      </c>
      <c r="C70" s="35">
        <v>488</v>
      </c>
      <c r="D70" s="35">
        <v>5</v>
      </c>
      <c r="E70" s="35">
        <v>4</v>
      </c>
      <c r="F70" s="35">
        <v>5</v>
      </c>
      <c r="G70" s="35">
        <v>4</v>
      </c>
      <c r="H70" s="35">
        <v>3</v>
      </c>
      <c r="I70" s="35">
        <v>2</v>
      </c>
      <c r="J70" s="35">
        <v>465</v>
      </c>
      <c r="K70" s="35">
        <v>444</v>
      </c>
      <c r="L70" s="35">
        <v>28</v>
      </c>
      <c r="M70" s="37">
        <v>12</v>
      </c>
    </row>
    <row r="71" spans="1:13" s="21" customFormat="1" ht="12.75" customHeight="1">
      <c r="A71" s="20"/>
      <c r="B71" s="20" t="s">
        <v>5</v>
      </c>
      <c r="C71" s="35">
        <f>C70-C69</f>
        <v>34</v>
      </c>
      <c r="D71" s="35">
        <f aca="true" t="shared" si="24" ref="D71:M71">D70-D69</f>
        <v>0</v>
      </c>
      <c r="E71" s="35">
        <f t="shared" si="24"/>
        <v>-1</v>
      </c>
      <c r="F71" s="35">
        <f t="shared" si="24"/>
        <v>0</v>
      </c>
      <c r="G71" s="35">
        <f t="shared" si="24"/>
        <v>0</v>
      </c>
      <c r="H71" s="35">
        <f t="shared" si="24"/>
        <v>1</v>
      </c>
      <c r="I71" s="35">
        <f t="shared" si="24"/>
        <v>1</v>
      </c>
      <c r="J71" s="35">
        <f t="shared" si="24"/>
        <v>34</v>
      </c>
      <c r="K71" s="35">
        <f t="shared" si="24"/>
        <v>33</v>
      </c>
      <c r="L71" s="35">
        <f t="shared" si="24"/>
        <v>0</v>
      </c>
      <c r="M71" s="37">
        <f t="shared" si="24"/>
        <v>0</v>
      </c>
    </row>
    <row r="72" spans="1:13" s="25" customFormat="1" ht="12.75" customHeight="1">
      <c r="A72" s="24"/>
      <c r="B72" s="24" t="s">
        <v>12</v>
      </c>
      <c r="C72" s="38">
        <f>C70*100/C69</f>
        <v>107.48898678414096</v>
      </c>
      <c r="D72" s="38">
        <f aca="true" t="shared" si="25" ref="D72:M72">D70*100/D69</f>
        <v>100</v>
      </c>
      <c r="E72" s="38">
        <f t="shared" si="25"/>
        <v>80</v>
      </c>
      <c r="F72" s="38">
        <f t="shared" si="25"/>
        <v>100</v>
      </c>
      <c r="G72" s="38">
        <f t="shared" si="25"/>
        <v>100</v>
      </c>
      <c r="H72" s="38">
        <f t="shared" si="25"/>
        <v>150</v>
      </c>
      <c r="I72" s="38">
        <f t="shared" si="25"/>
        <v>200</v>
      </c>
      <c r="J72" s="38">
        <f t="shared" si="25"/>
        <v>107.88863109048724</v>
      </c>
      <c r="K72" s="38">
        <f t="shared" si="25"/>
        <v>108.02919708029196</v>
      </c>
      <c r="L72" s="38">
        <f t="shared" si="25"/>
        <v>100</v>
      </c>
      <c r="M72" s="39">
        <f t="shared" si="25"/>
        <v>100</v>
      </c>
    </row>
    <row r="73" spans="1:13" s="21" customFormat="1" ht="15.75" customHeight="1">
      <c r="A73" s="20" t="s">
        <v>43</v>
      </c>
      <c r="B73" s="20" t="s">
        <v>1</v>
      </c>
      <c r="C73" s="35">
        <v>380</v>
      </c>
      <c r="D73" s="35">
        <v>6</v>
      </c>
      <c r="E73" s="35">
        <v>2</v>
      </c>
      <c r="F73" s="35">
        <v>9</v>
      </c>
      <c r="G73" s="35">
        <v>2</v>
      </c>
      <c r="H73" s="35">
        <v>32</v>
      </c>
      <c r="I73" s="35">
        <v>25</v>
      </c>
      <c r="J73" s="35">
        <v>312</v>
      </c>
      <c r="K73" s="35">
        <v>269</v>
      </c>
      <c r="L73" s="35">
        <v>52</v>
      </c>
      <c r="M73" s="37">
        <v>36</v>
      </c>
    </row>
    <row r="74" spans="1:13" s="21" customFormat="1" ht="12.75" customHeight="1">
      <c r="A74" s="20" t="s">
        <v>44</v>
      </c>
      <c r="B74" s="20" t="s">
        <v>2</v>
      </c>
      <c r="C74" s="35">
        <v>390</v>
      </c>
      <c r="D74" s="35">
        <v>6</v>
      </c>
      <c r="E74" s="35">
        <v>2</v>
      </c>
      <c r="F74" s="35">
        <v>9</v>
      </c>
      <c r="G74" s="35">
        <v>2</v>
      </c>
      <c r="H74" s="35">
        <v>34</v>
      </c>
      <c r="I74" s="35">
        <v>27</v>
      </c>
      <c r="J74" s="35">
        <v>319</v>
      </c>
      <c r="K74" s="35">
        <v>276</v>
      </c>
      <c r="L74" s="35">
        <v>51</v>
      </c>
      <c r="M74" s="37">
        <v>37</v>
      </c>
    </row>
    <row r="75" spans="1:13" s="21" customFormat="1" ht="12.75" customHeight="1">
      <c r="A75" s="20" t="s">
        <v>45</v>
      </c>
      <c r="B75" s="20" t="s">
        <v>5</v>
      </c>
      <c r="C75" s="35">
        <f>C74-C73</f>
        <v>10</v>
      </c>
      <c r="D75" s="35">
        <f aca="true" t="shared" si="26" ref="D75:M75">D74-D73</f>
        <v>0</v>
      </c>
      <c r="E75" s="35">
        <f t="shared" si="26"/>
        <v>0</v>
      </c>
      <c r="F75" s="35">
        <f t="shared" si="26"/>
        <v>0</v>
      </c>
      <c r="G75" s="35">
        <f t="shared" si="26"/>
        <v>0</v>
      </c>
      <c r="H75" s="35">
        <f t="shared" si="26"/>
        <v>2</v>
      </c>
      <c r="I75" s="35">
        <f t="shared" si="26"/>
        <v>2</v>
      </c>
      <c r="J75" s="35">
        <f t="shared" si="26"/>
        <v>7</v>
      </c>
      <c r="K75" s="35">
        <f t="shared" si="26"/>
        <v>7</v>
      </c>
      <c r="L75" s="35">
        <f t="shared" si="26"/>
        <v>-1</v>
      </c>
      <c r="M75" s="37">
        <f t="shared" si="26"/>
        <v>1</v>
      </c>
    </row>
    <row r="76" spans="1:13" s="25" customFormat="1" ht="12.75" customHeight="1">
      <c r="A76" s="24"/>
      <c r="B76" s="24" t="s">
        <v>12</v>
      </c>
      <c r="C76" s="38">
        <f>C74*100/C73</f>
        <v>102.63157894736842</v>
      </c>
      <c r="D76" s="38">
        <f aca="true" t="shared" si="27" ref="D76:M76">D74*100/D73</f>
        <v>100</v>
      </c>
      <c r="E76" s="38">
        <f t="shared" si="27"/>
        <v>100</v>
      </c>
      <c r="F76" s="38">
        <f t="shared" si="27"/>
        <v>100</v>
      </c>
      <c r="G76" s="38">
        <f t="shared" si="27"/>
        <v>100</v>
      </c>
      <c r="H76" s="38">
        <f t="shared" si="27"/>
        <v>106.25</v>
      </c>
      <c r="I76" s="38">
        <f t="shared" si="27"/>
        <v>108</v>
      </c>
      <c r="J76" s="38">
        <f t="shared" si="27"/>
        <v>102.24358974358974</v>
      </c>
      <c r="K76" s="38">
        <f t="shared" si="27"/>
        <v>102.60223048327137</v>
      </c>
      <c r="L76" s="38">
        <f t="shared" si="27"/>
        <v>98.07692307692308</v>
      </c>
      <c r="M76" s="39">
        <f t="shared" si="27"/>
        <v>102.77777777777777</v>
      </c>
    </row>
    <row r="77" spans="3:59" ht="12.7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3:59" ht="12.75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</row>
    <row r="79" spans="3:59" ht="12.75" customHeight="1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</row>
    <row r="80" spans="3:59" ht="12.75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</row>
    <row r="81" spans="3:59" ht="12.75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</row>
    <row r="82" spans="3:59" ht="12.75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</row>
    <row r="83" spans="3:59" ht="12.75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</row>
    <row r="84" spans="3:59" ht="12.75" customHeight="1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</row>
    <row r="85" spans="3:59" ht="12.75" customHeight="1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</row>
    <row r="86" spans="3:59" ht="12.75" customHeight="1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</row>
    <row r="87" spans="3:59" ht="12.75" customHeight="1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</row>
    <row r="88" spans="3:59" ht="12.75" customHeight="1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</row>
    <row r="89" spans="3:59" ht="12.75" customHeight="1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spans="3:59" ht="12.75" customHeight="1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</row>
    <row r="91" spans="3:59" ht="12.75" customHeight="1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</row>
    <row r="92" spans="3:59" ht="12.75" customHeight="1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</row>
    <row r="93" spans="3:59" ht="12.75" customHeight="1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</row>
    <row r="94" spans="3:59" ht="12.75" customHeight="1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</row>
    <row r="95" spans="3:59" ht="12.75" customHeight="1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</row>
    <row r="96" spans="3:59" ht="12.75" customHeight="1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</row>
    <row r="97" spans="3:59" ht="12.75" customHeight="1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</row>
    <row r="98" spans="3:59" ht="12.75" customHeight="1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3:59" ht="12.75" customHeight="1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</row>
    <row r="100" spans="3:59" ht="12.75" customHeight="1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</row>
    <row r="101" spans="3:59" ht="12.75" customHeight="1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</row>
    <row r="102" spans="3:59" ht="12.75" customHeight="1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</row>
    <row r="103" spans="3:59" ht="12.75" customHeight="1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</row>
    <row r="104" spans="3:59" ht="12.75" customHeight="1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</row>
    <row r="105" spans="3:59" ht="12.75" customHeight="1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</row>
    <row r="106" spans="3:59" ht="12.75" customHeight="1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</row>
    <row r="107" spans="3:59" ht="12.75" customHeight="1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</row>
    <row r="108" spans="3:59" ht="12.75" customHeight="1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</row>
    <row r="109" spans="3:59" ht="12.75" customHeight="1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</row>
    <row r="110" spans="3:59" ht="12.75" customHeight="1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</row>
    <row r="111" ht="12.75" customHeight="1">
      <c r="M111" s="15"/>
    </row>
    <row r="112" ht="12.75" customHeight="1">
      <c r="M112" s="15"/>
    </row>
    <row r="113" ht="12.75" customHeight="1">
      <c r="M113" s="15"/>
    </row>
    <row r="114" ht="12.75" customHeight="1">
      <c r="M114" s="15"/>
    </row>
    <row r="115" ht="12.75" customHeight="1">
      <c r="M115" s="15"/>
    </row>
    <row r="116" ht="12.75" customHeight="1">
      <c r="M116" s="15"/>
    </row>
    <row r="117" ht="12.75" customHeight="1">
      <c r="M117" s="15"/>
    </row>
    <row r="118" ht="12.75" customHeight="1">
      <c r="M118" s="15"/>
    </row>
    <row r="119" ht="12.75" customHeight="1">
      <c r="M119" s="15"/>
    </row>
    <row r="120" ht="12.75" customHeight="1">
      <c r="M120" s="15"/>
    </row>
    <row r="121" ht="12.75" customHeight="1">
      <c r="M121" s="15"/>
    </row>
    <row r="122" ht="12.75" customHeight="1">
      <c r="M122" s="15"/>
    </row>
    <row r="123" ht="12.75" customHeight="1">
      <c r="M123" s="15"/>
    </row>
    <row r="124" ht="12.75" customHeight="1">
      <c r="M124" s="15"/>
    </row>
    <row r="125" ht="12.75" customHeight="1">
      <c r="M125" s="15"/>
    </row>
    <row r="126" ht="12.75" customHeight="1">
      <c r="M126" s="15"/>
    </row>
    <row r="127" ht="12.75" customHeight="1">
      <c r="M127" s="15"/>
    </row>
    <row r="128" ht="12.75" customHeight="1">
      <c r="M128" s="15"/>
    </row>
    <row r="129" ht="12.75" customHeight="1">
      <c r="M129" s="15"/>
    </row>
    <row r="130" ht="12.75" customHeight="1">
      <c r="M130" s="15"/>
    </row>
    <row r="131" ht="12.75" customHeight="1">
      <c r="M131" s="15"/>
    </row>
    <row r="132" ht="12.75" customHeight="1">
      <c r="M132" s="15"/>
    </row>
    <row r="133" ht="12.75" customHeight="1">
      <c r="M133" s="15"/>
    </row>
    <row r="134" ht="12.75" customHeight="1">
      <c r="M134" s="15"/>
    </row>
    <row r="135" ht="12.75" customHeight="1">
      <c r="M135" s="15"/>
    </row>
    <row r="136" ht="12.75" customHeight="1">
      <c r="M136" s="15"/>
    </row>
    <row r="137" ht="12.75" customHeight="1">
      <c r="M137" s="15"/>
    </row>
    <row r="138" ht="12.75" customHeight="1">
      <c r="M138" s="15"/>
    </row>
    <row r="139" ht="12.75" customHeight="1">
      <c r="M139" s="15"/>
    </row>
    <row r="140" ht="12.75" customHeight="1">
      <c r="M140" s="15"/>
    </row>
    <row r="141" ht="12.75" customHeight="1">
      <c r="M141" s="15"/>
    </row>
    <row r="142" ht="12.75" customHeight="1">
      <c r="M142" s="15"/>
    </row>
    <row r="143" ht="12.75" customHeight="1">
      <c r="M143" s="15"/>
    </row>
    <row r="144" ht="12.75" customHeight="1">
      <c r="M144" s="15"/>
    </row>
    <row r="145" ht="12.75" customHeight="1">
      <c r="M145" s="15"/>
    </row>
    <row r="146" ht="12.75" customHeight="1">
      <c r="M146" s="15"/>
    </row>
    <row r="147" ht="12.75" customHeight="1">
      <c r="M147" s="15"/>
    </row>
    <row r="148" ht="12.75" customHeight="1">
      <c r="M148" s="15"/>
    </row>
    <row r="149" ht="12.75" customHeight="1">
      <c r="M149" s="15"/>
    </row>
    <row r="150" ht="12.75" customHeight="1">
      <c r="M150" s="15"/>
    </row>
    <row r="151" ht="12.75" customHeight="1">
      <c r="M151" s="15"/>
    </row>
    <row r="152" ht="12.75" customHeight="1">
      <c r="M152" s="15"/>
    </row>
    <row r="153" ht="12.75" customHeight="1">
      <c r="M153" s="15"/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</sheetData>
  <mergeCells count="19">
    <mergeCell ref="H4:I5"/>
    <mergeCell ref="J4:K5"/>
    <mergeCell ref="G6:G9"/>
    <mergeCell ref="H6:H9"/>
    <mergeCell ref="D6:D9"/>
    <mergeCell ref="E6:E9"/>
    <mergeCell ref="F6:F9"/>
    <mergeCell ref="D4:E5"/>
    <mergeCell ref="F4:G5"/>
    <mergeCell ref="A1:M1"/>
    <mergeCell ref="I6:I9"/>
    <mergeCell ref="J6:J9"/>
    <mergeCell ref="K6:K9"/>
    <mergeCell ref="A3:A4"/>
    <mergeCell ref="C3:C9"/>
    <mergeCell ref="L6:L9"/>
    <mergeCell ref="M6:M9"/>
    <mergeCell ref="L4:M5"/>
    <mergeCell ref="D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klosek</cp:lastModifiedBy>
  <cp:lastPrinted>2007-01-12T11:47:31Z</cp:lastPrinted>
  <dcterms:created xsi:type="dcterms:W3CDTF">2007-01-11T09:14:53Z</dcterms:created>
  <dcterms:modified xsi:type="dcterms:W3CDTF">2007-03-28T10:24:45Z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439494382</vt:i4>
  </property>
  <property fmtid="{D5CDD505-2E9C-101B-9397-08002B2CF9AE}" pid="3" name="_EmailSubject">
    <vt:lpwstr>tablice publikacyjne nr 11, 12, 13, 14, 15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