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1" sheetId="5" r:id="rId1"/>
    <sheet name="2" sheetId="6" r:id="rId2"/>
    <sheet name="3" sheetId="7" r:id="rId3"/>
    <sheet name="4" sheetId="10" r:id="rId4"/>
    <sheet name="5" sheetId="11" r:id="rId5"/>
    <sheet name="6" sheetId="12" r:id="rId6"/>
  </sheets>
  <definedNames>
    <definedName name="Eksponaty_w_kolekcjach_muzealnych">#REF!</definedName>
    <definedName name="Imprezy_masowe">'4'!$A$1</definedName>
    <definedName name="Imprezy_masowe_na_terenie_otwartym">'6'!$A$1</definedName>
    <definedName name="Kina_stałe">'4'!$A$1</definedName>
    <definedName name="Mapa_1._Imprezy_masowe_wg_województw_w_2021_r.">'1'!$A$1</definedName>
    <definedName name="Mapa_1._Kina_stałe_wg_województw_w_2021_r.">'1'!$A$1</definedName>
    <definedName name="Mapa_1._Muzea_i_oddziały_muzealne_w_2021_r.">'1'!$A$1</definedName>
    <definedName name="Muzea_i_oddziały_muzealne">#REF!</definedName>
    <definedName name="Tablica_1._Kapitał_podstawowy">#REF!</definedName>
    <definedName name="Uczestnicy_imprez_masowych">'5'!$A$1</definedName>
    <definedName name="Wykres_1._Imprezy_masowe_wg_rodzajów">'2'!$A$1</definedName>
    <definedName name="Wykres_1._Muzea_wg_rodzajów">'2'!$A$1</definedName>
    <definedName name="Wykres_1._Struktura_podmiotów_z_kapitałem_zagranicznym_według_wybranych_zmiennych_i_klas_wielkości_w_2020_r.">#REF!</definedName>
    <definedName name="Wykres_1._Widzowie_w_kinach_stałych_wg_liczby_sal_projekcyjnych">'2'!$A$1</definedName>
    <definedName name="Wykres_2._Imprezy_artystyczno_rozrywkowe_wg_rodzajów">'3'!$A$1</definedName>
    <definedName name="Wykres_2._Seanse_w_kinach_stałych_wg_liczby_sal_projekcyjnych">'3'!$A$1</definedName>
    <definedName name="Wykres_2._Struktura_kapitału_podstawowego_według_rodzaju_oraz_liczby_pracujących_w_2020_r.">#REF!</definedName>
    <definedName name="Wykres_2._Wystawy_wg_rodzajów">'3'!$A$1</definedName>
    <definedName name="Wykres_3._Kina_stałe_wg_liczby_sal_projekcyjnych">#REF!</definedName>
    <definedName name="Wykres_3._Wystawy_czasowe">#REF!</definedName>
    <definedName name="Wykres_4._Filmy_pełnometrażowe_wg_rodzajów">#REF!</definedName>
    <definedName name="Wystawy_czasowe">'5'!$A$1</definedName>
    <definedName name="Wystawy_stałe">'4'!$A$1</definedName>
    <definedName name="Zwiedzający">'6'!$A$1</definedName>
  </definedNames>
  <calcPr calcId="152511"/>
</workbook>
</file>

<file path=xl/comments3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nie posiadamy takich danych; do usunięcia</t>
        </r>
      </text>
    </comment>
  </commentList>
</comments>
</file>

<file path=xl/sharedStrings.xml><?xml version="1.0" encoding="utf-8"?>
<sst xmlns="http://schemas.openxmlformats.org/spreadsheetml/2006/main" count="52" uniqueCount="47">
  <si>
    <t>Stan w dniu 31 grudnia</t>
  </si>
  <si>
    <t>Wyszczególnienie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</si>
  <si>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</si>
  <si>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</si>
  <si>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</si>
  <si>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</si>
  <si>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</si>
  <si>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</si>
  <si>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</si>
  <si>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</si>
  <si>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</si>
  <si>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</si>
  <si>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</si>
  <si>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</si>
  <si>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</si>
  <si>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</si>
  <si>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</si>
  <si>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</si>
  <si>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imprezy</t>
  </si>
  <si>
    <t>uczestnicy</t>
  </si>
  <si>
    <t>Wykres 1. Imprezy masowe wg rodzajów</t>
  </si>
  <si>
    <t>artystyczno-rozrywkowe</t>
  </si>
  <si>
    <t>sportowe</t>
  </si>
  <si>
    <t>Wykres 2. Imprezy artystyczno-rozrywkowe wg rodzajów</t>
  </si>
  <si>
    <t>koncerty</t>
  </si>
  <si>
    <t>przedstawienia i spektakle</t>
  </si>
  <si>
    <t>pokazy/seanse filmowe</t>
  </si>
  <si>
    <t>festiwale</t>
  </si>
  <si>
    <t>kabarety</t>
  </si>
  <si>
    <t>widowiska cyrkowe</t>
  </si>
  <si>
    <t>rekonstrukcje historyczne</t>
  </si>
  <si>
    <t>imprezy łączone</t>
  </si>
  <si>
    <t>inne</t>
  </si>
  <si>
    <t>Imprezy masowe</t>
  </si>
  <si>
    <t>Uczestnicy imprez masowych</t>
  </si>
  <si>
    <t>Imprezy masowe na terenie otwartym</t>
  </si>
  <si>
    <t>liczba uczestników/1 imprezę</t>
  </si>
  <si>
    <t>Mapa 1. Imprezy masowe wg województw w 2022 r.</t>
  </si>
  <si>
    <t>Imprezy masowe w tys.</t>
  </si>
  <si>
    <t>Uczestnicy imprez masowych w mln</t>
  </si>
  <si>
    <t>Imprezy masowe na terenie otwartym w tys.</t>
  </si>
  <si>
    <t>lu</t>
  </si>
  <si>
    <t>u</t>
  </si>
  <si>
    <t>o</t>
  </si>
  <si>
    <t>ar</t>
  </si>
  <si>
    <t>s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</si>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</sst>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[$-10409]0;\(0\);&quot;-&quot;"/>
    <numFmt numFmtId="166" formatCode="0.0"/>
    <numFmt numFmtId="177" formatCode="General"/>
    <numFmt numFmtId="178" formatCode="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Segoe UI"/>
      <family val="2"/>
    </font>
    <font>
      <sz val="9.5"/>
      <color theme="1"/>
      <name val="Fira Sans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rgb="FF000000"/>
      <name val="Segoe UI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22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0" fillId="0" borderId="5" xfId="0" applyFill="1" applyBorder="1"/>
    <xf numFmtId="164" fontId="0" fillId="0" borderId="5" xfId="0" applyNumberFormat="1" applyBorder="1"/>
    <xf numFmtId="164" fontId="2" fillId="0" borderId="0" xfId="0" applyNumberFormat="1" applyFont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8" xfId="0" applyBorder="1" applyAlignment="1">
      <alignment horizontal="center" vertical="center" wrapText="1"/>
    </xf>
    <xf numFmtId="1" fontId="0" fillId="0" borderId="5" xfId="0" applyNumberFormat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top" wrapText="1" readingOrder="1"/>
    </xf>
    <xf numFmtId="1" fontId="0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2" xfId="0" applyNumberFormat="1" applyBorder="1"/>
    <xf numFmtId="164" fontId="0" fillId="0" borderId="0" xfId="0" applyNumberFormat="1"/>
    <xf numFmtId="0" fontId="0" fillId="0" borderId="9" xfId="0" applyBorder="1" applyAlignment="1">
      <alignment horizontal="left" vertical="center"/>
    </xf>
    <xf numFmtId="164" fontId="0" fillId="0" borderId="10" xfId="0" applyNumberFormat="1" applyFont="1" applyBorder="1" applyAlignment="1">
      <alignment readingOrder="1"/>
    </xf>
    <xf numFmtId="165" fontId="0" fillId="0" borderId="11" xfId="0" applyNumberFormat="1" applyFont="1" applyBorder="1" applyAlignment="1">
      <alignment readingOrder="1"/>
    </xf>
    <xf numFmtId="164" fontId="0" fillId="0" borderId="0" xfId="0" applyNumberFormat="1" applyAlignment="1">
      <alignment horizontal="right" vertical="center"/>
    </xf>
    <xf numFmtId="164" fontId="0" fillId="0" borderId="12" xfId="0" applyNumberFormat="1" applyBorder="1"/>
    <xf numFmtId="164" fontId="0" fillId="0" borderId="10" xfId="0" applyNumberFormat="1" applyBorder="1"/>
    <xf numFmtId="164" fontId="0" fillId="0" borderId="6" xfId="0" applyNumberFormat="1" applyBorder="1"/>
    <xf numFmtId="164" fontId="0" fillId="0" borderId="0" xfId="21" applyNumberFormat="1" applyFont="1"/>
    <xf numFmtId="0" fontId="0" fillId="0" borderId="0" xfId="0" applyFont="1"/>
    <xf numFmtId="166" fontId="0" fillId="0" borderId="2" xfId="0" applyNumberFormat="1" applyBorder="1"/>
    <xf numFmtId="165" fontId="4" fillId="0" borderId="13" xfId="0" applyNumberFormat="1" applyFont="1" applyFill="1" applyBorder="1" applyAlignment="1">
      <alignment horizontal="right" vertical="top" wrapText="1" readingOrder="1"/>
    </xf>
    <xf numFmtId="1" fontId="0" fillId="0" borderId="0" xfId="0" applyNumberFormat="1"/>
    <xf numFmtId="166" fontId="0" fillId="0" borderId="0" xfId="0" applyNumberFormat="1"/>
    <xf numFmtId="165" fontId="8" fillId="0" borderId="13" xfId="0" applyNumberFormat="1" applyFont="1" applyFill="1" applyBorder="1" applyAlignment="1">
      <alignment horizontal="right" vertical="top" wrapText="1" readingOrder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Procentowy" xfId="21"/>
  </cellStyles>
  <dxfs count="44">
    <dxf>
      <numFmt numFmtId="177" formatCode="General"/>
      <border>
        <left style="thin"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numFmt numFmtId="177" formatCode="General"/>
    </dxf>
    <dxf>
      <border>
        <bottom style="medium"/>
      </border>
    </dxf>
    <dxf>
      <font>
        <b val="0"/>
      </font>
      <alignment horizontal="general" vertical="center" textRotation="0" wrapText="1" shrinkToFit="1" readingOrder="0"/>
      <border>
        <left style="thin"/>
        <right style="thin"/>
        <top/>
        <bottom/>
      </border>
    </dxf>
    <dxf>
      <numFmt numFmtId="166" formatCode="0.0"/>
      <border>
        <left style="thin"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numFmt numFmtId="166" formatCode="0.0"/>
    </dxf>
    <dxf>
      <border>
        <bottom style="medium"/>
      </border>
    </dxf>
    <dxf>
      <font>
        <b val="0"/>
      </font>
      <alignment horizontal="general" vertical="center" textRotation="0" wrapText="1" shrinkToFit="1" readingOrder="0"/>
      <border>
        <left style="thin"/>
        <right style="thin"/>
        <top/>
        <bottom/>
      </border>
    </dxf>
    <dxf>
      <font>
        <i val="0"/>
        <sz val="9"/>
        <name val="Fira Sans"/>
      </font>
      <numFmt numFmtId="164" formatCode="0.0%"/>
      <border>
        <left style="thin"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sz val="9"/>
        <name val="Fira Sans"/>
      </font>
    </dxf>
    <dxf>
      <border>
        <bottom style="medium"/>
      </border>
    </dxf>
    <dxf>
      <font>
        <b val="0"/>
      </font>
      <alignment horizontal="general" vertical="center" textRotation="0" wrapText="1" shrinkToFit="1" readingOrder="0"/>
      <border>
        <left style="thin"/>
        <right style="thin"/>
        <top/>
        <bottom/>
      </border>
    </dxf>
    <dxf>
      <numFmt numFmtId="164" formatCode="0.0%"/>
      <border>
        <left/>
        <right style="thin"/>
        <top style="thin"/>
        <bottom style="thin"/>
      </border>
    </dxf>
    <dxf>
      <numFmt numFmtId="164" formatCode="0.0%"/>
      <border>
        <left style="thin"/>
        <right/>
        <top style="thin"/>
        <bottom/>
      </border>
    </dxf>
    <dxf>
      <fill>
        <patternFill patternType="none"/>
      </fill>
      <border>
        <left style="thin"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medium"/>
      </border>
    </dxf>
    <dxf>
      <alignment horizontal="general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[$-10409]0;\(0\);&quot;-&quot;"/>
      <alignment horizontal="general" vertical="bottom" textRotation="0" wrapText="1" shrinkToFit="1" readingOrder="1"/>
      <border>
        <left/>
        <right style="thin"/>
        <top style="thin"/>
        <bottom/>
      </border>
    </dxf>
    <dxf>
      <font>
        <b val="0"/>
      </font>
      <numFmt numFmtId="164" formatCode="0.0%"/>
      <alignment horizontal="right" vertical="center" textRotation="0" wrapText="1" shrinkToFit="1" readingOrder="0"/>
      <border>
        <left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%"/>
      <alignment horizontal="general" vertical="bottom" textRotation="0" wrapText="1" shrinkToFit="1" readingOrder="1"/>
      <border>
        <left style="thin"/>
        <right/>
        <top style="thin"/>
        <bottom/>
      </border>
    </dxf>
    <dxf>
      <font>
        <b val="0"/>
      </font>
      <numFmt numFmtId="164" formatCode="0.0%"/>
      <alignment horizontal="general" vertical="bottom" textRotation="0" wrapText="1" shrinkToFit="1" readingOrder="1"/>
      <border>
        <left style="thin"/>
        <right/>
        <top style="thin"/>
        <bottom style="thin"/>
      </border>
    </dxf>
    <dxf>
      <alignment horizontal="left" vertical="center" textRotation="0" wrapText="1" shrinkToFit="1" readingOrder="0"/>
      <border>
        <left/>
        <right/>
        <top style="thin"/>
        <bottom/>
      </border>
    </dxf>
    <dxf>
      <alignment horizontal="left" vertical="center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right" vertical="center" textRotation="0" wrapText="1" shrinkToFit="1" readingOrder="0"/>
    </dxf>
    <dxf>
      <border>
        <bottom style="medium"/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numFmt numFmtId="178" formatCode="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sz val="10"/>
        <name val="Segoe UI"/>
        <color rgb="FF000000"/>
      </font>
      <numFmt numFmtId="177" formatCode="General"/>
      <fill>
        <patternFill patternType="none"/>
      </fill>
      <alignment horizontal="right" vertical="top" textRotation="0" wrapText="1" shrinkToFit="1" readingOrder="1"/>
      <border>
        <left style="thin"/>
        <right style="thin"/>
        <top style="thin"/>
        <bottom style="thin"/>
        <vertical style="thin"/>
        <horizontal style="thin"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right" vertical="center" textRotation="0" wrapText="1" shrinkToFit="1" readingOrder="0"/>
    </dxf>
    <dxf>
      <border>
        <bottom style="medium"/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ela25" displayName="Tabela25" ref="A3:C19" totalsRowShown="0" headerRowDxfId="43" dataDxfId="41" tableBorderDxfId="40" headerRowBorderDxfId="42" totalsRowBorderDxfId="39">
  <autoFilter ref="A3:C19"/>
  <tableColumns count="3">
    <tableColumn id="1" name="Wyszczególnienie" dataDxfId="38"/>
    <tableColumn id="2" name="imprezy" dataDxfId="37"/>
    <tableColumn id="4" name="liczba uczestników/1 imprezę" dataDxfId="36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id="5" name="Tabela26" displayName="Tabela26" ref="A2:C5" totalsRowCount="1" headerRowDxfId="35" dataDxfId="33" tableBorderDxfId="32" headerRowBorderDxfId="34" totalsRowBorderDxfId="31">
  <autoFilter ref="A2:C4"/>
  <tableColumns count="3">
    <tableColumn id="1" name="Wyszczególnienie" dataDxfId="30" totalsRowDxfId="29"/>
    <tableColumn id="3" name="imprezy" dataDxfId="28" totalsRowDxfId="27">
      <calculatedColumnFormula>(Tabela26[[#This Row],[imprezy]]/#REF!)</calculatedColumnFormula>
    </tableColumn>
    <tableColumn id="2" name="uczestnicy" dataDxfId="26" totalsRowDxfId="25">
      <calculatedColumnFormula>(Tabela26[[#This Row],[uczestnicy]]/Tabela26[[#Totals],[uczestnicy]])</calculatedColumnFormula>
    </tableColumn>
  </tableColumns>
  <tableStyleInfo showFirstColumn="1" showLastColumn="0" showRowStripes="1" showColumnStripes="0"/>
</table>
</file>

<file path=xl/tables/table3.xml><?xml version="1.0" encoding="utf-8"?>
<table xmlns="http://schemas.openxmlformats.org/spreadsheetml/2006/main" id="6" name="Tabela37" displayName="Tabela37" ref="A2:C11" totalsRowShown="0" headerRowDxfId="24" tableBorderDxfId="22" headerRowBorderDxfId="23" totalsRowBorderDxfId="21">
  <autoFilter ref="A2:C11"/>
  <tableColumns count="3">
    <tableColumn id="1" name="Wyszczególnienie" dataDxfId="20"/>
    <tableColumn id="3" name="imprezy" dataDxfId="19"/>
    <tableColumn id="2" name="uczestnicy" dataDxfId="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9" name="Tabela378910" displayName="Tabela378910" ref="A2:A3" totalsRowShown="0" headerRowDxfId="17" dataDxfId="15" tableBorderDxfId="14" headerRowBorderDxfId="16" totalsRowBorderDxfId="13">
  <autoFilter ref="A2:A3"/>
  <tableColumns count="1">
    <tableColumn id="2" name="Imprezy masowe w tys." dataDxfId="1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0" name="Tabela37891011" displayName="Tabela37891011" ref="A2:A3" totalsRowShown="0" headerRowDxfId="11" dataDxfId="9" tableBorderDxfId="8" headerRowBorderDxfId="10" totalsRowBorderDxfId="7">
  <autoFilter ref="A2:A3"/>
  <tableColumns count="1">
    <tableColumn id="2" name="Uczestnicy imprez masowych w mln" dataDxfId="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1" name="Tabela3789101112" displayName="Tabela3789101112" ref="A2:A3" totalsRowShown="0" headerRowDxfId="5" dataDxfId="3" tableBorderDxfId="2" headerRowBorderDxfId="4" totalsRowBorderDxfId="1">
  <autoFilter ref="A2:A3"/>
  <tableColumns count="1">
    <tableColumn id="2" name="Imprezy masowe na terenie otwartym w tys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9"/>
  <sheetViews>
    <sheetView workbookViewId="0" topLeftCell="A1">
      <selection activeCell="G4" sqref="G4:G19"/>
    </sheetView>
  </sheetViews>
  <sheetFormatPr defaultColWidth="9.140625" defaultRowHeight="15"/>
  <cols>
    <col min="1" max="1" width="41.28125" style="0" bestFit="1" customWidth="1"/>
    <col min="2" max="2" width="13.140625" style="0" customWidth="1"/>
    <col min="3" max="3" width="36.7109375" style="0" customWidth="1"/>
  </cols>
  <sheetData>
    <row r="1" spans="1:2" ht="15">
      <c r="A1" s="1" t="s">
        <v>37</v>
      </c>
      <c r="B1" s="1"/>
    </row>
    <row r="2" ht="15">
      <c r="A2" t="s">
        <v>0</v>
      </c>
    </row>
    <row r="3" spans="1:6" ht="15">
      <c r="A3" s="11" t="s">
        <v>1</v>
      </c>
      <c r="B3" s="6" t="s">
        <v>18</v>
      </c>
      <c r="C3" s="7" t="s">
        <v>36</v>
      </c>
      <c r="F3" t="s">
        <v>41</v>
      </c>
    </row>
    <row r="4" spans="1:7" ht="15">
      <c r="A4" s="6" t="s">
        <v>2</v>
      </c>
      <c r="B4" s="16">
        <v>501</v>
      </c>
      <c r="C4" s="17">
        <v>4469.858283433134</v>
      </c>
      <c r="E4">
        <v>501</v>
      </c>
      <c r="F4" s="31">
        <v>2239399</v>
      </c>
      <c r="G4" s="32">
        <f>F4/E4</f>
        <v>4469.858283433134</v>
      </c>
    </row>
    <row r="5" spans="1:7" ht="15">
      <c r="A5" s="6" t="s">
        <v>3</v>
      </c>
      <c r="B5" s="16">
        <v>514</v>
      </c>
      <c r="C5" s="17">
        <v>3033.4708171206225</v>
      </c>
      <c r="E5">
        <v>514</v>
      </c>
      <c r="F5" s="31">
        <v>1559204</v>
      </c>
      <c r="G5" s="32">
        <f aca="true" t="shared" si="0" ref="G5:G19">F5/E5</f>
        <v>3033.4708171206225</v>
      </c>
    </row>
    <row r="6" spans="1:7" ht="15">
      <c r="A6" s="6" t="s">
        <v>4</v>
      </c>
      <c r="B6" s="16">
        <v>287</v>
      </c>
      <c r="C6" s="17">
        <v>2600.163763066202</v>
      </c>
      <c r="E6">
        <v>287</v>
      </c>
      <c r="F6" s="31">
        <v>746247</v>
      </c>
      <c r="G6" s="32">
        <f t="shared" si="0"/>
        <v>2600.163763066202</v>
      </c>
    </row>
    <row r="7" spans="1:7" ht="15">
      <c r="A7" s="6" t="s">
        <v>5</v>
      </c>
      <c r="B7" s="16">
        <v>121</v>
      </c>
      <c r="C7" s="17">
        <v>3844.0578512396696</v>
      </c>
      <c r="E7">
        <v>121</v>
      </c>
      <c r="F7" s="31">
        <v>465131</v>
      </c>
      <c r="G7" s="32">
        <f t="shared" si="0"/>
        <v>3844.0578512396696</v>
      </c>
    </row>
    <row r="8" spans="1:7" ht="15">
      <c r="A8" s="6" t="s">
        <v>6</v>
      </c>
      <c r="B8" s="16">
        <v>241</v>
      </c>
      <c r="C8" s="17">
        <v>5584.290456431535</v>
      </c>
      <c r="E8">
        <v>241</v>
      </c>
      <c r="F8" s="31">
        <v>1345814</v>
      </c>
      <c r="G8" s="32">
        <f t="shared" si="0"/>
        <v>5584.290456431535</v>
      </c>
    </row>
    <row r="9" spans="1:7" ht="15">
      <c r="A9" s="6" t="s">
        <v>7</v>
      </c>
      <c r="B9" s="16">
        <v>413</v>
      </c>
      <c r="C9" s="17">
        <v>4278.423728813559</v>
      </c>
      <c r="E9">
        <v>413</v>
      </c>
      <c r="F9" s="31">
        <v>1766989</v>
      </c>
      <c r="G9" s="32">
        <f t="shared" si="0"/>
        <v>4278.423728813559</v>
      </c>
    </row>
    <row r="10" spans="1:7" ht="15">
      <c r="A10" s="6" t="s">
        <v>8</v>
      </c>
      <c r="B10" s="16">
        <v>577</v>
      </c>
      <c r="C10" s="17">
        <v>6228.452339688041</v>
      </c>
      <c r="E10">
        <v>577</v>
      </c>
      <c r="F10" s="31">
        <v>3593817</v>
      </c>
      <c r="G10" s="32">
        <f t="shared" si="0"/>
        <v>6228.452339688041</v>
      </c>
    </row>
    <row r="11" spans="1:7" ht="15">
      <c r="A11" s="6" t="s">
        <v>9</v>
      </c>
      <c r="B11" s="16">
        <v>152</v>
      </c>
      <c r="C11" s="17">
        <v>2108.967105263158</v>
      </c>
      <c r="E11">
        <v>152</v>
      </c>
      <c r="F11" s="31">
        <v>320563</v>
      </c>
      <c r="G11" s="32">
        <f t="shared" si="0"/>
        <v>2108.967105263158</v>
      </c>
    </row>
    <row r="12" spans="1:7" ht="15">
      <c r="A12" s="6" t="s">
        <v>10</v>
      </c>
      <c r="B12" s="16">
        <v>215</v>
      </c>
      <c r="C12" s="17">
        <v>3720.939534883721</v>
      </c>
      <c r="E12">
        <v>215</v>
      </c>
      <c r="F12" s="31">
        <v>800002</v>
      </c>
      <c r="G12" s="32">
        <f t="shared" si="0"/>
        <v>3720.939534883721</v>
      </c>
    </row>
    <row r="13" spans="1:7" ht="15">
      <c r="A13" s="6" t="s">
        <v>11</v>
      </c>
      <c r="B13" s="16">
        <v>102</v>
      </c>
      <c r="C13" s="15">
        <v>3460.2843137254904</v>
      </c>
      <c r="E13">
        <v>102</v>
      </c>
      <c r="F13" s="31">
        <v>352949</v>
      </c>
      <c r="G13" s="32">
        <f t="shared" si="0"/>
        <v>3460.2843137254904</v>
      </c>
    </row>
    <row r="14" spans="1:7" ht="15">
      <c r="A14" s="6" t="s">
        <v>12</v>
      </c>
      <c r="B14" s="16">
        <v>334</v>
      </c>
      <c r="C14" s="15">
        <v>5489.958083832335</v>
      </c>
      <c r="E14">
        <v>334</v>
      </c>
      <c r="F14" s="31">
        <v>1833646</v>
      </c>
      <c r="G14" s="32">
        <f t="shared" si="0"/>
        <v>5489.958083832335</v>
      </c>
    </row>
    <row r="15" spans="1:7" ht="15">
      <c r="A15" s="6" t="s">
        <v>13</v>
      </c>
      <c r="B15" s="16">
        <v>828</v>
      </c>
      <c r="C15" s="15">
        <v>4499.355072463768</v>
      </c>
      <c r="E15">
        <v>828</v>
      </c>
      <c r="F15" s="31">
        <v>3725466</v>
      </c>
      <c r="G15" s="32">
        <f t="shared" si="0"/>
        <v>4499.355072463768</v>
      </c>
    </row>
    <row r="16" spans="1:7" ht="15">
      <c r="A16" s="6" t="s">
        <v>14</v>
      </c>
      <c r="B16" s="16">
        <v>146</v>
      </c>
      <c r="C16" s="15">
        <v>4088.0068493150684</v>
      </c>
      <c r="E16">
        <v>146</v>
      </c>
      <c r="F16" s="31">
        <v>596849</v>
      </c>
      <c r="G16" s="32">
        <f t="shared" si="0"/>
        <v>4088.0068493150684</v>
      </c>
    </row>
    <row r="17" spans="1:7" ht="15">
      <c r="A17" s="6" t="s">
        <v>15</v>
      </c>
      <c r="B17" s="16">
        <v>178</v>
      </c>
      <c r="C17" s="15">
        <v>3029.741573033708</v>
      </c>
      <c r="E17">
        <v>178</v>
      </c>
      <c r="F17" s="31">
        <v>539294</v>
      </c>
      <c r="G17" s="32">
        <f t="shared" si="0"/>
        <v>3029.741573033708</v>
      </c>
    </row>
    <row r="18" spans="1:7" ht="15">
      <c r="A18" s="6" t="s">
        <v>16</v>
      </c>
      <c r="B18" s="16">
        <v>443</v>
      </c>
      <c r="C18" s="15">
        <v>5204.498871331828</v>
      </c>
      <c r="E18">
        <v>443</v>
      </c>
      <c r="F18" s="31">
        <v>2305593</v>
      </c>
      <c r="G18" s="32">
        <f t="shared" si="0"/>
        <v>5204.498871331828</v>
      </c>
    </row>
    <row r="19" spans="1:7" ht="15">
      <c r="A19" s="6" t="s">
        <v>17</v>
      </c>
      <c r="B19" s="16">
        <v>195</v>
      </c>
      <c r="C19" s="15">
        <v>4244.682051282051</v>
      </c>
      <c r="E19">
        <v>195</v>
      </c>
      <c r="F19" s="31">
        <v>827713</v>
      </c>
      <c r="G19" s="32">
        <f t="shared" si="0"/>
        <v>4244.682051282051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1"/>
  <sheetViews>
    <sheetView workbookViewId="0" topLeftCell="A1">
      <selection activeCell="G7" sqref="G7"/>
    </sheetView>
  </sheetViews>
  <sheetFormatPr defaultColWidth="9.140625" defaultRowHeight="15"/>
  <cols>
    <col min="1" max="1" width="27.7109375" style="0" bestFit="1" customWidth="1"/>
    <col min="2" max="2" width="12.7109375" style="0" bestFit="1" customWidth="1"/>
    <col min="3" max="3" width="14.7109375" style="0" bestFit="1" customWidth="1"/>
  </cols>
  <sheetData>
    <row r="1" spans="1:7" ht="15">
      <c r="A1" s="9" t="s">
        <v>20</v>
      </c>
      <c r="B1" s="9"/>
      <c r="C1" s="1"/>
      <c r="F1" t="s">
        <v>42</v>
      </c>
      <c r="G1" t="s">
        <v>46</v>
      </c>
    </row>
    <row r="2" spans="1:7" ht="15">
      <c r="A2" s="11" t="s">
        <v>1</v>
      </c>
      <c r="B2" s="11" t="s">
        <v>18</v>
      </c>
      <c r="C2" s="14" t="s">
        <v>19</v>
      </c>
      <c r="E2" t="s">
        <v>43</v>
      </c>
      <c r="F2">
        <v>23018676</v>
      </c>
      <c r="G2">
        <v>5247</v>
      </c>
    </row>
    <row r="3" spans="1:7" ht="15">
      <c r="A3" s="6" t="s">
        <v>21</v>
      </c>
      <c r="B3" s="20">
        <v>0.461</v>
      </c>
      <c r="C3" s="24">
        <v>0.412</v>
      </c>
      <c r="E3" t="s">
        <v>44</v>
      </c>
      <c r="F3">
        <v>9482046</v>
      </c>
      <c r="G3">
        <v>2418</v>
      </c>
    </row>
    <row r="4" spans="1:7" ht="15">
      <c r="A4" s="12" t="s">
        <v>22</v>
      </c>
      <c r="B4" s="20">
        <v>0.539</v>
      </c>
      <c r="C4" s="24">
        <v>0.588</v>
      </c>
      <c r="E4" t="s">
        <v>45</v>
      </c>
      <c r="F4">
        <v>13536630</v>
      </c>
      <c r="G4">
        <v>2829</v>
      </c>
    </row>
    <row r="5" spans="1:3" ht="15">
      <c r="A5" s="21"/>
      <c r="B5" s="22"/>
      <c r="C5" s="23"/>
    </row>
    <row r="6" spans="1:3" ht="15">
      <c r="A6" s="13"/>
      <c r="B6" s="13"/>
      <c r="C6" s="13"/>
    </row>
    <row r="7" spans="1:3" ht="15">
      <c r="A7" s="13"/>
      <c r="B7" s="13"/>
      <c r="C7" s="13"/>
    </row>
    <row r="8" spans="1:3" ht="15">
      <c r="A8" s="13"/>
      <c r="B8" s="13"/>
      <c r="C8" s="13"/>
    </row>
    <row r="12" ht="15">
      <c r="N12" s="28"/>
    </row>
    <row r="13" ht="15">
      <c r="N13" s="28"/>
    </row>
    <row r="20" ht="15">
      <c r="N20" s="28"/>
    </row>
    <row r="21" ht="15">
      <c r="N21" s="28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11"/>
  <sheetViews>
    <sheetView workbookViewId="0" topLeftCell="A1">
      <selection activeCell="H3" sqref="H3:H11"/>
    </sheetView>
  </sheetViews>
  <sheetFormatPr defaultColWidth="9.140625" defaultRowHeight="15"/>
  <cols>
    <col min="1" max="1" width="30.57421875" style="0" bestFit="1" customWidth="1"/>
    <col min="2" max="2" width="10.421875" style="0" bestFit="1" customWidth="1"/>
    <col min="3" max="3" width="12.421875" style="0" bestFit="1" customWidth="1"/>
  </cols>
  <sheetData>
    <row r="1" spans="1:2" ht="15">
      <c r="A1" s="1" t="s">
        <v>23</v>
      </c>
      <c r="B1" s="1"/>
    </row>
    <row r="2" spans="1:7" ht="15.75" thickBot="1">
      <c r="A2" s="4" t="s">
        <v>1</v>
      </c>
      <c r="B2" s="4" t="s">
        <v>18</v>
      </c>
      <c r="C2" s="5" t="s">
        <v>19</v>
      </c>
      <c r="G2">
        <v>2418</v>
      </c>
    </row>
    <row r="3" spans="1:17" ht="15">
      <c r="A3" s="10" t="s">
        <v>24</v>
      </c>
      <c r="B3" s="25">
        <v>0.6861042183622829</v>
      </c>
      <c r="C3" s="3"/>
      <c r="G3">
        <v>1659</v>
      </c>
      <c r="H3" s="33">
        <f>G3/2418*100</f>
        <v>68.61042183622828</v>
      </c>
      <c r="K3" s="13"/>
      <c r="Q3" s="28"/>
    </row>
    <row r="4" spans="1:17" ht="15">
      <c r="A4" s="10" t="s">
        <v>25</v>
      </c>
      <c r="B4" s="26">
        <v>0.028949545078577336</v>
      </c>
      <c r="C4" s="2"/>
      <c r="G4">
        <v>70</v>
      </c>
      <c r="H4" s="33">
        <f aca="true" t="shared" si="0" ref="H4:H11">G4/2418*100</f>
        <v>2.8949545078577335</v>
      </c>
      <c r="K4" s="13"/>
      <c r="Q4" s="28"/>
    </row>
    <row r="5" spans="1:17" ht="15">
      <c r="A5" s="10" t="s">
        <v>26</v>
      </c>
      <c r="B5" s="26">
        <v>0.005376344086021506</v>
      </c>
      <c r="C5" s="2"/>
      <c r="G5">
        <v>13</v>
      </c>
      <c r="H5" s="33">
        <f t="shared" si="0"/>
        <v>0.5376344086021506</v>
      </c>
      <c r="K5" s="13"/>
      <c r="Q5" s="28"/>
    </row>
    <row r="6" spans="1:17" ht="15">
      <c r="A6" s="10" t="s">
        <v>27</v>
      </c>
      <c r="B6" s="26">
        <v>0.06823821339950373</v>
      </c>
      <c r="C6" s="2"/>
      <c r="G6">
        <v>165</v>
      </c>
      <c r="H6" s="33">
        <f t="shared" si="0"/>
        <v>6.823821339950372</v>
      </c>
      <c r="K6" s="13"/>
      <c r="Q6" s="28"/>
    </row>
    <row r="7" spans="1:17" ht="15">
      <c r="A7" s="10" t="s">
        <v>28</v>
      </c>
      <c r="B7" s="26">
        <v>0.062448304383788254</v>
      </c>
      <c r="C7" s="2"/>
      <c r="G7">
        <v>151</v>
      </c>
      <c r="H7" s="33">
        <f t="shared" si="0"/>
        <v>6.244830438378825</v>
      </c>
      <c r="K7" s="13"/>
      <c r="Q7" s="28"/>
    </row>
    <row r="8" spans="1:17" ht="15">
      <c r="A8" s="10" t="s">
        <v>29</v>
      </c>
      <c r="B8" s="26">
        <v>0.0020678246484698098</v>
      </c>
      <c r="C8" s="2"/>
      <c r="G8">
        <v>5</v>
      </c>
      <c r="H8" s="33">
        <f t="shared" si="0"/>
        <v>0.20678246484698098</v>
      </c>
      <c r="K8" s="13"/>
      <c r="Q8" s="28"/>
    </row>
    <row r="9" spans="1:17" ht="15">
      <c r="A9" s="10" t="s">
        <v>30</v>
      </c>
      <c r="B9" s="26">
        <v>0.009098428453267164</v>
      </c>
      <c r="C9" s="2"/>
      <c r="G9">
        <v>22</v>
      </c>
      <c r="H9" s="33">
        <f t="shared" si="0"/>
        <v>0.9098428453267163</v>
      </c>
      <c r="K9" s="13"/>
      <c r="Q9" s="28"/>
    </row>
    <row r="10" spans="1:17" ht="15">
      <c r="A10" s="10" t="s">
        <v>31</v>
      </c>
      <c r="B10" s="26">
        <v>0.06492969396195203</v>
      </c>
      <c r="C10" s="2"/>
      <c r="G10">
        <v>157</v>
      </c>
      <c r="H10" s="33">
        <f t="shared" si="0"/>
        <v>6.492969396195203</v>
      </c>
      <c r="K10" s="13"/>
      <c r="Q10" s="28"/>
    </row>
    <row r="11" spans="1:17" ht="15">
      <c r="A11" s="10" t="s">
        <v>32</v>
      </c>
      <c r="B11" s="27">
        <v>0.07278742762613731</v>
      </c>
      <c r="C11" s="8"/>
      <c r="G11">
        <v>176</v>
      </c>
      <c r="H11" s="33">
        <f t="shared" si="0"/>
        <v>7.278742762613731</v>
      </c>
      <c r="K11" s="13"/>
      <c r="Q11" s="28"/>
    </row>
  </sheetData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 topLeftCell="A1">
      <selection activeCell="C3" sqref="C3"/>
    </sheetView>
  </sheetViews>
  <sheetFormatPr defaultColWidth="9.140625" defaultRowHeight="15"/>
  <cols>
    <col min="1" max="1" width="25.57421875" style="0" bestFit="1" customWidth="1"/>
    <col min="2" max="2" width="27.57421875" style="0" bestFit="1" customWidth="1"/>
  </cols>
  <sheetData>
    <row r="1" ht="15">
      <c r="A1" s="1" t="s">
        <v>33</v>
      </c>
    </row>
    <row r="2" ht="15">
      <c r="A2" s="29" t="s">
        <v>38</v>
      </c>
    </row>
    <row r="3" spans="1:3" ht="15">
      <c r="A3" s="18">
        <v>5.2</v>
      </c>
      <c r="C3">
        <v>5247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 topLeftCell="A1">
      <selection activeCell="C3" sqref="C3"/>
    </sheetView>
  </sheetViews>
  <sheetFormatPr defaultColWidth="9.140625" defaultRowHeight="15"/>
  <cols>
    <col min="1" max="1" width="35.421875" style="0" customWidth="1"/>
    <col min="2" max="2" width="19.28125" style="0" bestFit="1" customWidth="1"/>
  </cols>
  <sheetData>
    <row r="1" ht="15">
      <c r="A1" s="1" t="s">
        <v>34</v>
      </c>
    </row>
    <row r="2" ht="15">
      <c r="A2" s="29" t="s">
        <v>39</v>
      </c>
    </row>
    <row r="3" spans="1:3" ht="15">
      <c r="A3" s="30">
        <v>23</v>
      </c>
      <c r="C3" s="34">
        <v>23018676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tabSelected="1" workbookViewId="0" topLeftCell="A1">
      <selection activeCell="C3" sqref="C3"/>
    </sheetView>
  </sheetViews>
  <sheetFormatPr defaultColWidth="9.140625" defaultRowHeight="15"/>
  <cols>
    <col min="1" max="1" width="42.00390625" style="0" customWidth="1"/>
    <col min="2" max="2" width="24.7109375" style="0" bestFit="1" customWidth="1"/>
  </cols>
  <sheetData>
    <row r="1" ht="15">
      <c r="A1" s="1" t="s">
        <v>35</v>
      </c>
    </row>
    <row r="2" ht="15">
      <c r="A2" s="29" t="s">
        <v>40</v>
      </c>
    </row>
    <row r="3" spans="1:3" ht="15">
      <c r="A3" s="19">
        <v>2.1</v>
      </c>
      <c r="C3">
        <v>2100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do informacji sygnalnych</dc:title>
  <dc:subject/>
  <dc:creator/>
  <cp:keywords/>
  <dc:description/>
  <cp:lastModifiedBy/>
  <dcterms:created xsi:type="dcterms:W3CDTF">2006-09-16T00:00:00Z</dcterms:created>
  <dcterms:modified xsi:type="dcterms:W3CDTF">2023-07-27T10:47:53Z</dcterms:modified>
  <cp:category/>
  <cp:version/>
  <cp:contentType/>
  <cp:contentStatus/>
</cp:coreProperties>
</file>